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 Vallejos\Downloads\"/>
    </mc:Choice>
  </mc:AlternateContent>
  <bookViews>
    <workbookView xWindow="0" yWindow="0" windowWidth="19200" windowHeight="7310" tabRatio="837"/>
  </bookViews>
  <sheets>
    <sheet name="Base" sheetId="1" r:id="rId1"/>
    <sheet name="Correlaciones" sheetId="12" r:id="rId2"/>
    <sheet name="Test U Mann-Whitney" sheetId="14" r:id="rId3"/>
    <sheet name="test normalidad" sheetId="13" r:id="rId4"/>
    <sheet name="Hoja1" sheetId="15" r:id="rId5"/>
    <sheet name="Hoja2" sheetId="16" r:id="rId6"/>
    <sheet name="Hoja3" sheetId="17" r:id="rId7"/>
    <sheet name="Hoja4" sheetId="18" r:id="rId8"/>
    <sheet name="Hoja5" sheetId="19" r:id="rId9"/>
    <sheet name="Hoja6" sheetId="20" r:id="rId10"/>
    <sheet name="LECTUM" sheetId="21" r:id="rId11"/>
    <sheet name="Variables LECTUM" sheetId="22" r:id="rId12"/>
    <sheet name="Hoja9" sheetId="23" r:id="rId13"/>
    <sheet name="Hoja10" sheetId="24" r:id="rId14"/>
    <sheet name="Hoja11" sheetId="25" r:id="rId15"/>
    <sheet name="Hoja12" sheetId="26" r:id="rId16"/>
    <sheet name="Análisis Estadístico" sheetId="27" r:id="rId17"/>
  </sheets>
  <definedNames>
    <definedName name="_xlnm._FilterDatabase" localSheetId="0" hidden="1">Base!$B$1:$B$100</definedName>
    <definedName name="_xlnm._FilterDatabase" localSheetId="4" hidden="1">Hoja1!$A$1:$G$1499</definedName>
    <definedName name="_xlnm._FilterDatabase" localSheetId="14" hidden="1">Hoja11!$J$1:$J$146</definedName>
  </definedNames>
  <calcPr calcId="152511"/>
</workbook>
</file>

<file path=xl/calcChain.xml><?xml version="1.0" encoding="utf-8"?>
<calcChain xmlns="http://schemas.openxmlformats.org/spreadsheetml/2006/main">
  <c r="BE3" i="1" l="1"/>
  <c r="BF3" i="1"/>
  <c r="BE4" i="1"/>
  <c r="BF4" i="1"/>
  <c r="BE5" i="1"/>
  <c r="BF5" i="1"/>
  <c r="BE6" i="1"/>
  <c r="BF6" i="1"/>
  <c r="BE7" i="1"/>
  <c r="BF7" i="1"/>
  <c r="BE8" i="1"/>
  <c r="BF8" i="1"/>
  <c r="BE9" i="1"/>
  <c r="BF9" i="1"/>
  <c r="BE10" i="1"/>
  <c r="BF10" i="1"/>
  <c r="BE11" i="1"/>
  <c r="BF11" i="1"/>
  <c r="BE12" i="1"/>
  <c r="BF12" i="1"/>
  <c r="BE13" i="1"/>
  <c r="BF13" i="1"/>
  <c r="BE14" i="1"/>
  <c r="BF14" i="1"/>
  <c r="BE15" i="1"/>
  <c r="BF15" i="1"/>
  <c r="BE16" i="1"/>
  <c r="BF16" i="1"/>
  <c r="BE17" i="1"/>
  <c r="BF17" i="1"/>
  <c r="BE18" i="1"/>
  <c r="BF18" i="1"/>
  <c r="BE19" i="1"/>
  <c r="BF19" i="1"/>
  <c r="BE20" i="1"/>
  <c r="BF20" i="1"/>
  <c r="BE21" i="1"/>
  <c r="BF21" i="1"/>
  <c r="BE22" i="1"/>
  <c r="BF22" i="1"/>
  <c r="BE23" i="1"/>
  <c r="BF23" i="1"/>
  <c r="BE24" i="1"/>
  <c r="BF24" i="1"/>
  <c r="BE25" i="1"/>
  <c r="BF25" i="1"/>
  <c r="BE26" i="1"/>
  <c r="BF26" i="1"/>
  <c r="BE27" i="1"/>
  <c r="BF27" i="1"/>
  <c r="BE28" i="1"/>
  <c r="BF28" i="1"/>
  <c r="BE29" i="1"/>
  <c r="BF29" i="1"/>
  <c r="BE30" i="1"/>
  <c r="BF30" i="1"/>
  <c r="BE31" i="1"/>
  <c r="BF31" i="1"/>
  <c r="BE32" i="1"/>
  <c r="BF32" i="1"/>
  <c r="BE33" i="1"/>
  <c r="BF33" i="1"/>
  <c r="BE34" i="1"/>
  <c r="BF34" i="1"/>
  <c r="BE35" i="1"/>
  <c r="BF35" i="1"/>
  <c r="BE36" i="1"/>
  <c r="BF36" i="1"/>
  <c r="BE37" i="1"/>
  <c r="BF37" i="1"/>
  <c r="BE38" i="1"/>
  <c r="BF38" i="1"/>
  <c r="BE39" i="1"/>
  <c r="BF39" i="1"/>
  <c r="BE40" i="1"/>
  <c r="BF40" i="1"/>
  <c r="BE41" i="1"/>
  <c r="BF41" i="1"/>
  <c r="BE42" i="1"/>
  <c r="BF42" i="1"/>
  <c r="BE43" i="1"/>
  <c r="BF43" i="1"/>
  <c r="BE44" i="1"/>
  <c r="BF44" i="1"/>
  <c r="BE45" i="1"/>
  <c r="BF45" i="1"/>
  <c r="BE46" i="1"/>
  <c r="BF46" i="1"/>
  <c r="BE47" i="1"/>
  <c r="BF47" i="1"/>
  <c r="BE48" i="1"/>
  <c r="BF48" i="1"/>
  <c r="BE49" i="1"/>
  <c r="BF49" i="1"/>
  <c r="BE50" i="1"/>
  <c r="BF50" i="1"/>
  <c r="BE51" i="1"/>
  <c r="BF51" i="1"/>
  <c r="BE52" i="1"/>
  <c r="BF52" i="1"/>
  <c r="BE53" i="1"/>
  <c r="BF53" i="1"/>
  <c r="BE54" i="1"/>
  <c r="BF54" i="1"/>
  <c r="BE55" i="1"/>
  <c r="BF55" i="1"/>
  <c r="BE56" i="1"/>
  <c r="BF56" i="1"/>
  <c r="BE57" i="1"/>
  <c r="BF57" i="1"/>
  <c r="BE58" i="1"/>
  <c r="BF58" i="1"/>
  <c r="BE59" i="1"/>
  <c r="BF59" i="1"/>
  <c r="BE60" i="1"/>
  <c r="BF60" i="1"/>
  <c r="BE61" i="1"/>
  <c r="BF61" i="1"/>
  <c r="BE62" i="1"/>
  <c r="BF62" i="1"/>
  <c r="BE63" i="1"/>
  <c r="BF63" i="1"/>
  <c r="BE64" i="1"/>
  <c r="BF64" i="1"/>
  <c r="BE65" i="1"/>
  <c r="BF65" i="1"/>
  <c r="BE66" i="1"/>
  <c r="BF66" i="1"/>
  <c r="BE67" i="1"/>
  <c r="BF67" i="1"/>
  <c r="BE68" i="1"/>
  <c r="BF68" i="1"/>
  <c r="BE69" i="1"/>
  <c r="BF69" i="1"/>
  <c r="BF2" i="1"/>
  <c r="BE2" i="1"/>
  <c r="A71" i="24"/>
  <c r="B71" i="24"/>
  <c r="C71" i="24"/>
  <c r="D71" i="24"/>
  <c r="E71" i="24"/>
  <c r="F71" i="24"/>
  <c r="F139" i="24" s="1"/>
  <c r="F207" i="24" s="1"/>
  <c r="F275" i="24" s="1"/>
  <c r="F343" i="24" s="1"/>
  <c r="F411" i="24" s="1"/>
  <c r="F479" i="24" s="1"/>
  <c r="F547" i="24" s="1"/>
  <c r="F615" i="24" s="1"/>
  <c r="F683" i="24" s="1"/>
  <c r="F751" i="24" s="1"/>
  <c r="F819" i="24" s="1"/>
  <c r="F887" i="24" s="1"/>
  <c r="F955" i="24" s="1"/>
  <c r="F1023" i="24" s="1"/>
  <c r="G71" i="24"/>
  <c r="G139" i="24" s="1"/>
  <c r="H71" i="24"/>
  <c r="H139" i="24" s="1"/>
  <c r="H207" i="24" s="1"/>
  <c r="H275" i="24" s="1"/>
  <c r="H343" i="24" s="1"/>
  <c r="H411" i="24" s="1"/>
  <c r="H479" i="24" s="1"/>
  <c r="H547" i="24" s="1"/>
  <c r="H615" i="24" s="1"/>
  <c r="H683" i="24" s="1"/>
  <c r="H751" i="24" s="1"/>
  <c r="H819" i="24" s="1"/>
  <c r="H887" i="24" s="1"/>
  <c r="H955" i="24" s="1"/>
  <c r="H1023" i="24" s="1"/>
  <c r="H1091" i="24" s="1"/>
  <c r="H1159" i="24" s="1"/>
  <c r="I71" i="24"/>
  <c r="A72" i="24"/>
  <c r="A140" i="24" s="1"/>
  <c r="A208" i="24" s="1"/>
  <c r="B72" i="24"/>
  <c r="C72" i="24"/>
  <c r="C140" i="24" s="1"/>
  <c r="C208" i="24" s="1"/>
  <c r="C276" i="24" s="1"/>
  <c r="C344" i="24" s="1"/>
  <c r="C412" i="24" s="1"/>
  <c r="C480" i="24" s="1"/>
  <c r="C548" i="24" s="1"/>
  <c r="C616" i="24" s="1"/>
  <c r="C684" i="24" s="1"/>
  <c r="C752" i="24" s="1"/>
  <c r="C820" i="24" s="1"/>
  <c r="C888" i="24" s="1"/>
  <c r="C956" i="24" s="1"/>
  <c r="C1024" i="24" s="1"/>
  <c r="C1092" i="24" s="1"/>
  <c r="D72" i="24"/>
  <c r="E72" i="24"/>
  <c r="E140" i="24" s="1"/>
  <c r="E208" i="24" s="1"/>
  <c r="E276" i="24" s="1"/>
  <c r="E344" i="24" s="1"/>
  <c r="E412" i="24" s="1"/>
  <c r="E480" i="24" s="1"/>
  <c r="E548" i="24" s="1"/>
  <c r="E616" i="24" s="1"/>
  <c r="E684" i="24" s="1"/>
  <c r="E752" i="24" s="1"/>
  <c r="E820" i="24" s="1"/>
  <c r="E888" i="24" s="1"/>
  <c r="E956" i="24" s="1"/>
  <c r="E1024" i="24" s="1"/>
  <c r="E1092" i="24" s="1"/>
  <c r="E1160" i="24" s="1"/>
  <c r="F72" i="24"/>
  <c r="F140" i="24" s="1"/>
  <c r="G72" i="24"/>
  <c r="G140" i="24" s="1"/>
  <c r="G208" i="24" s="1"/>
  <c r="G276" i="24" s="1"/>
  <c r="G344" i="24" s="1"/>
  <c r="G412" i="24" s="1"/>
  <c r="G480" i="24" s="1"/>
  <c r="G548" i="24" s="1"/>
  <c r="G616" i="24" s="1"/>
  <c r="G684" i="24" s="1"/>
  <c r="G752" i="24" s="1"/>
  <c r="G820" i="24" s="1"/>
  <c r="G888" i="24" s="1"/>
  <c r="G956" i="24" s="1"/>
  <c r="G1024" i="24" s="1"/>
  <c r="G1092" i="24" s="1"/>
  <c r="G1160" i="24" s="1"/>
  <c r="H72" i="24"/>
  <c r="I72" i="24"/>
  <c r="I140" i="24" s="1"/>
  <c r="I208" i="24" s="1"/>
  <c r="A73" i="24"/>
  <c r="B73" i="24"/>
  <c r="B141" i="24" s="1"/>
  <c r="B209" i="24" s="1"/>
  <c r="B277" i="24" s="1"/>
  <c r="B345" i="24" s="1"/>
  <c r="B413" i="24" s="1"/>
  <c r="B481" i="24" s="1"/>
  <c r="B549" i="24" s="1"/>
  <c r="B617" i="24" s="1"/>
  <c r="B685" i="24" s="1"/>
  <c r="B753" i="24" s="1"/>
  <c r="B821" i="24" s="1"/>
  <c r="B889" i="24" s="1"/>
  <c r="B957" i="24" s="1"/>
  <c r="B1025" i="24" s="1"/>
  <c r="C73" i="24"/>
  <c r="D73" i="24"/>
  <c r="D141" i="24" s="1"/>
  <c r="D209" i="24" s="1"/>
  <c r="D277" i="24" s="1"/>
  <c r="D345" i="24" s="1"/>
  <c r="D413" i="24" s="1"/>
  <c r="D481" i="24" s="1"/>
  <c r="D549" i="24" s="1"/>
  <c r="D617" i="24" s="1"/>
  <c r="D685" i="24" s="1"/>
  <c r="D753" i="24" s="1"/>
  <c r="D821" i="24" s="1"/>
  <c r="D889" i="24" s="1"/>
  <c r="D957" i="24" s="1"/>
  <c r="D1025" i="24" s="1"/>
  <c r="D1093" i="24" s="1"/>
  <c r="D1161" i="24" s="1"/>
  <c r="E73" i="24"/>
  <c r="E141" i="24" s="1"/>
  <c r="F73" i="24"/>
  <c r="F141" i="24" s="1"/>
  <c r="F209" i="24" s="1"/>
  <c r="F277" i="24" s="1"/>
  <c r="F345" i="24" s="1"/>
  <c r="F413" i="24" s="1"/>
  <c r="F481" i="24" s="1"/>
  <c r="F549" i="24" s="1"/>
  <c r="F617" i="24" s="1"/>
  <c r="F685" i="24" s="1"/>
  <c r="F753" i="24" s="1"/>
  <c r="F821" i="24" s="1"/>
  <c r="F889" i="24" s="1"/>
  <c r="F957" i="24" s="1"/>
  <c r="F1025" i="24" s="1"/>
  <c r="F1093" i="24" s="1"/>
  <c r="F1161" i="24" s="1"/>
  <c r="G73" i="24"/>
  <c r="H73" i="24"/>
  <c r="H141" i="24" s="1"/>
  <c r="H209" i="24" s="1"/>
  <c r="I73" i="24"/>
  <c r="A74" i="24"/>
  <c r="A142" i="24" s="1"/>
  <c r="A210" i="24" s="1"/>
  <c r="A278" i="24" s="1"/>
  <c r="A346" i="24" s="1"/>
  <c r="A414" i="24" s="1"/>
  <c r="A482" i="24" s="1"/>
  <c r="A550" i="24" s="1"/>
  <c r="A618" i="24" s="1"/>
  <c r="A686" i="24" s="1"/>
  <c r="A754" i="24" s="1"/>
  <c r="A822" i="24" s="1"/>
  <c r="A890" i="24" s="1"/>
  <c r="A958" i="24" s="1"/>
  <c r="A1026" i="24" s="1"/>
  <c r="A1094" i="24" s="1"/>
  <c r="A1162" i="24" s="1"/>
  <c r="B74" i="24"/>
  <c r="C74" i="24"/>
  <c r="C142" i="24" s="1"/>
  <c r="C210" i="24" s="1"/>
  <c r="C278" i="24" s="1"/>
  <c r="C346" i="24" s="1"/>
  <c r="C414" i="24" s="1"/>
  <c r="C482" i="24" s="1"/>
  <c r="C550" i="24" s="1"/>
  <c r="C618" i="24" s="1"/>
  <c r="C686" i="24" s="1"/>
  <c r="C754" i="24" s="1"/>
  <c r="C822" i="24" s="1"/>
  <c r="C890" i="24" s="1"/>
  <c r="C958" i="24" s="1"/>
  <c r="C1026" i="24" s="1"/>
  <c r="C1094" i="24" s="1"/>
  <c r="C1162" i="24" s="1"/>
  <c r="D74" i="24"/>
  <c r="D142" i="24" s="1"/>
  <c r="E74" i="24"/>
  <c r="E142" i="24" s="1"/>
  <c r="E210" i="24" s="1"/>
  <c r="E278" i="24" s="1"/>
  <c r="E346" i="24" s="1"/>
  <c r="E414" i="24" s="1"/>
  <c r="E482" i="24" s="1"/>
  <c r="E550" i="24" s="1"/>
  <c r="E618" i="24" s="1"/>
  <c r="E686" i="24" s="1"/>
  <c r="E754" i="24" s="1"/>
  <c r="E822" i="24" s="1"/>
  <c r="E890" i="24" s="1"/>
  <c r="E958" i="24" s="1"/>
  <c r="E1026" i="24" s="1"/>
  <c r="E1094" i="24" s="1"/>
  <c r="E1162" i="24" s="1"/>
  <c r="F74" i="24"/>
  <c r="G74" i="24"/>
  <c r="G142" i="24" s="1"/>
  <c r="G210" i="24" s="1"/>
  <c r="H74" i="24"/>
  <c r="I74" i="24"/>
  <c r="I142" i="24" s="1"/>
  <c r="I210" i="24" s="1"/>
  <c r="I278" i="24" s="1"/>
  <c r="I346" i="24" s="1"/>
  <c r="I414" i="24" s="1"/>
  <c r="I482" i="24" s="1"/>
  <c r="I550" i="24" s="1"/>
  <c r="I618" i="24" s="1"/>
  <c r="I686" i="24" s="1"/>
  <c r="I754" i="24" s="1"/>
  <c r="I822" i="24" s="1"/>
  <c r="I890" i="24" s="1"/>
  <c r="I958" i="24" s="1"/>
  <c r="I1026" i="24" s="1"/>
  <c r="I1094" i="24" s="1"/>
  <c r="I1162" i="24" s="1"/>
  <c r="A75" i="24"/>
  <c r="B75" i="24"/>
  <c r="B143" i="24" s="1"/>
  <c r="B211" i="24" s="1"/>
  <c r="B279" i="24" s="1"/>
  <c r="B347" i="24" s="1"/>
  <c r="B415" i="24" s="1"/>
  <c r="B483" i="24" s="1"/>
  <c r="B551" i="24" s="1"/>
  <c r="B619" i="24" s="1"/>
  <c r="B687" i="24" s="1"/>
  <c r="B755" i="24" s="1"/>
  <c r="B823" i="24" s="1"/>
  <c r="B891" i="24" s="1"/>
  <c r="B959" i="24" s="1"/>
  <c r="B1027" i="24" s="1"/>
  <c r="C75" i="24"/>
  <c r="C143" i="24" s="1"/>
  <c r="D75" i="24"/>
  <c r="D143" i="24" s="1"/>
  <c r="D211" i="24" s="1"/>
  <c r="D279" i="24" s="1"/>
  <c r="D347" i="24" s="1"/>
  <c r="D415" i="24" s="1"/>
  <c r="D483" i="24" s="1"/>
  <c r="D551" i="24" s="1"/>
  <c r="D619" i="24" s="1"/>
  <c r="D687" i="24" s="1"/>
  <c r="D755" i="24" s="1"/>
  <c r="D823" i="24" s="1"/>
  <c r="D891" i="24" s="1"/>
  <c r="D959" i="24" s="1"/>
  <c r="D1027" i="24" s="1"/>
  <c r="D1095" i="24" s="1"/>
  <c r="D1163" i="24" s="1"/>
  <c r="E75" i="24"/>
  <c r="F75" i="24"/>
  <c r="F143" i="24" s="1"/>
  <c r="F211" i="24" s="1"/>
  <c r="G75" i="24"/>
  <c r="H75" i="24"/>
  <c r="H143" i="24" s="1"/>
  <c r="H211" i="24" s="1"/>
  <c r="H279" i="24" s="1"/>
  <c r="H347" i="24" s="1"/>
  <c r="H415" i="24" s="1"/>
  <c r="H483" i="24" s="1"/>
  <c r="H551" i="24" s="1"/>
  <c r="I75" i="24"/>
  <c r="A76" i="24"/>
  <c r="A144" i="24" s="1"/>
  <c r="A212" i="24" s="1"/>
  <c r="A280" i="24" s="1"/>
  <c r="A348" i="24" s="1"/>
  <c r="A416" i="24" s="1"/>
  <c r="A484" i="24" s="1"/>
  <c r="A552" i="24" s="1"/>
  <c r="A620" i="24" s="1"/>
  <c r="A688" i="24" s="1"/>
  <c r="A756" i="24" s="1"/>
  <c r="A824" i="24" s="1"/>
  <c r="A892" i="24" s="1"/>
  <c r="A960" i="24" s="1"/>
  <c r="A1028" i="24" s="1"/>
  <c r="A1096" i="24" s="1"/>
  <c r="A1164" i="24" s="1"/>
  <c r="B76" i="24"/>
  <c r="B144" i="24" s="1"/>
  <c r="C76" i="24"/>
  <c r="C144" i="24" s="1"/>
  <c r="C212" i="24" s="1"/>
  <c r="C280" i="24" s="1"/>
  <c r="C348" i="24" s="1"/>
  <c r="C416" i="24" s="1"/>
  <c r="C484" i="24" s="1"/>
  <c r="C552" i="24" s="1"/>
  <c r="C620" i="24" s="1"/>
  <c r="C688" i="24" s="1"/>
  <c r="C756" i="24" s="1"/>
  <c r="C824" i="24" s="1"/>
  <c r="C892" i="24" s="1"/>
  <c r="C960" i="24" s="1"/>
  <c r="C1028" i="24" s="1"/>
  <c r="C1096" i="24" s="1"/>
  <c r="D76" i="24"/>
  <c r="E76" i="24"/>
  <c r="E144" i="24" s="1"/>
  <c r="E212" i="24" s="1"/>
  <c r="F76" i="24"/>
  <c r="G76" i="24"/>
  <c r="G144" i="24" s="1"/>
  <c r="G212" i="24" s="1"/>
  <c r="G280" i="24" s="1"/>
  <c r="G348" i="24" s="1"/>
  <c r="G416" i="24" s="1"/>
  <c r="G484" i="24" s="1"/>
  <c r="G552" i="24" s="1"/>
  <c r="G620" i="24" s="1"/>
  <c r="G688" i="24" s="1"/>
  <c r="G756" i="24" s="1"/>
  <c r="G824" i="24" s="1"/>
  <c r="G892" i="24" s="1"/>
  <c r="G960" i="24" s="1"/>
  <c r="G1028" i="24" s="1"/>
  <c r="G1096" i="24" s="1"/>
  <c r="G1164" i="24" s="1"/>
  <c r="H76" i="24"/>
  <c r="I76" i="24"/>
  <c r="I144" i="24" s="1"/>
  <c r="I212" i="24" s="1"/>
  <c r="I280" i="24" s="1"/>
  <c r="I348" i="24" s="1"/>
  <c r="I416" i="24" s="1"/>
  <c r="I484" i="24" s="1"/>
  <c r="I552" i="24" s="1"/>
  <c r="I620" i="24" s="1"/>
  <c r="I688" i="24" s="1"/>
  <c r="I756" i="24" s="1"/>
  <c r="I824" i="24" s="1"/>
  <c r="I892" i="24" s="1"/>
  <c r="I960" i="24" s="1"/>
  <c r="I1028" i="24" s="1"/>
  <c r="I1096" i="24" s="1"/>
  <c r="I1164" i="24" s="1"/>
  <c r="A77" i="24"/>
  <c r="A145" i="24" s="1"/>
  <c r="B77" i="24"/>
  <c r="B145" i="24" s="1"/>
  <c r="B213" i="24" s="1"/>
  <c r="B281" i="24" s="1"/>
  <c r="B349" i="24" s="1"/>
  <c r="B417" i="24" s="1"/>
  <c r="B485" i="24" s="1"/>
  <c r="B553" i="24" s="1"/>
  <c r="B621" i="24" s="1"/>
  <c r="B689" i="24" s="1"/>
  <c r="B757" i="24" s="1"/>
  <c r="B825" i="24" s="1"/>
  <c r="B893" i="24" s="1"/>
  <c r="B961" i="24" s="1"/>
  <c r="B1029" i="24" s="1"/>
  <c r="B1097" i="24" s="1"/>
  <c r="B1165" i="24" s="1"/>
  <c r="C77" i="24"/>
  <c r="D77" i="24"/>
  <c r="D145" i="24" s="1"/>
  <c r="D213" i="24" s="1"/>
  <c r="D281" i="24" s="1"/>
  <c r="D349" i="24" s="1"/>
  <c r="D417" i="24" s="1"/>
  <c r="D485" i="24" s="1"/>
  <c r="D553" i="24" s="1"/>
  <c r="D621" i="24" s="1"/>
  <c r="D689" i="24" s="1"/>
  <c r="D757" i="24" s="1"/>
  <c r="D825" i="24" s="1"/>
  <c r="D893" i="24" s="1"/>
  <c r="D961" i="24" s="1"/>
  <c r="D1029" i="24" s="1"/>
  <c r="D1097" i="24" s="1"/>
  <c r="D1165" i="24" s="1"/>
  <c r="E77" i="24"/>
  <c r="F77" i="24"/>
  <c r="F145" i="24" s="1"/>
  <c r="F213" i="24" s="1"/>
  <c r="F281" i="24" s="1"/>
  <c r="F349" i="24" s="1"/>
  <c r="F417" i="24" s="1"/>
  <c r="F485" i="24" s="1"/>
  <c r="F553" i="24" s="1"/>
  <c r="F621" i="24" s="1"/>
  <c r="F689" i="24" s="1"/>
  <c r="F757" i="24" s="1"/>
  <c r="F825" i="24" s="1"/>
  <c r="F893" i="24" s="1"/>
  <c r="F961" i="24" s="1"/>
  <c r="F1029" i="24" s="1"/>
  <c r="F1097" i="24" s="1"/>
  <c r="F1165" i="24" s="1"/>
  <c r="G77" i="24"/>
  <c r="H77" i="24"/>
  <c r="H145" i="24" s="1"/>
  <c r="H213" i="24" s="1"/>
  <c r="H281" i="24" s="1"/>
  <c r="H349" i="24" s="1"/>
  <c r="H417" i="24" s="1"/>
  <c r="H485" i="24" s="1"/>
  <c r="H553" i="24" s="1"/>
  <c r="H621" i="24" s="1"/>
  <c r="H689" i="24" s="1"/>
  <c r="H757" i="24" s="1"/>
  <c r="H825" i="24" s="1"/>
  <c r="H893" i="24" s="1"/>
  <c r="H961" i="24" s="1"/>
  <c r="H1029" i="24" s="1"/>
  <c r="H1097" i="24" s="1"/>
  <c r="H1165" i="24" s="1"/>
  <c r="I77" i="24"/>
  <c r="I145" i="24" s="1"/>
  <c r="A78" i="24"/>
  <c r="A146" i="24" s="1"/>
  <c r="A214" i="24" s="1"/>
  <c r="A282" i="24" s="1"/>
  <c r="A350" i="24" s="1"/>
  <c r="A418" i="24" s="1"/>
  <c r="A486" i="24" s="1"/>
  <c r="A554" i="24" s="1"/>
  <c r="A622" i="24" s="1"/>
  <c r="A690" i="24" s="1"/>
  <c r="A758" i="24" s="1"/>
  <c r="A826" i="24" s="1"/>
  <c r="A894" i="24" s="1"/>
  <c r="A962" i="24" s="1"/>
  <c r="A1030" i="24" s="1"/>
  <c r="A1098" i="24" s="1"/>
  <c r="A1166" i="24" s="1"/>
  <c r="B78" i="24"/>
  <c r="C78" i="24"/>
  <c r="C146" i="24" s="1"/>
  <c r="C214" i="24" s="1"/>
  <c r="C282" i="24" s="1"/>
  <c r="C350" i="24" s="1"/>
  <c r="D78" i="24"/>
  <c r="E78" i="24"/>
  <c r="E146" i="24" s="1"/>
  <c r="E214" i="24" s="1"/>
  <c r="E282" i="24" s="1"/>
  <c r="E350" i="24" s="1"/>
  <c r="E418" i="24" s="1"/>
  <c r="E486" i="24" s="1"/>
  <c r="E554" i="24" s="1"/>
  <c r="E622" i="24" s="1"/>
  <c r="E690" i="24" s="1"/>
  <c r="E758" i="24" s="1"/>
  <c r="E826" i="24" s="1"/>
  <c r="E894" i="24" s="1"/>
  <c r="E962" i="24" s="1"/>
  <c r="E1030" i="24" s="1"/>
  <c r="F78" i="24"/>
  <c r="G78" i="24"/>
  <c r="G146" i="24" s="1"/>
  <c r="G214" i="24" s="1"/>
  <c r="G282" i="24" s="1"/>
  <c r="G350" i="24" s="1"/>
  <c r="G418" i="24" s="1"/>
  <c r="G486" i="24" s="1"/>
  <c r="G554" i="24" s="1"/>
  <c r="G622" i="24" s="1"/>
  <c r="G690" i="24" s="1"/>
  <c r="G758" i="24" s="1"/>
  <c r="G826" i="24" s="1"/>
  <c r="G894" i="24" s="1"/>
  <c r="G962" i="24" s="1"/>
  <c r="G1030" i="24" s="1"/>
  <c r="G1098" i="24" s="1"/>
  <c r="G1166" i="24" s="1"/>
  <c r="H78" i="24"/>
  <c r="H146" i="24" s="1"/>
  <c r="I78" i="24"/>
  <c r="I146" i="24" s="1"/>
  <c r="I214" i="24" s="1"/>
  <c r="I282" i="24" s="1"/>
  <c r="I350" i="24" s="1"/>
  <c r="I418" i="24" s="1"/>
  <c r="I486" i="24" s="1"/>
  <c r="I554" i="24" s="1"/>
  <c r="I622" i="24" s="1"/>
  <c r="I690" i="24" s="1"/>
  <c r="I758" i="24" s="1"/>
  <c r="I826" i="24" s="1"/>
  <c r="I894" i="24" s="1"/>
  <c r="I962" i="24" s="1"/>
  <c r="I1030" i="24" s="1"/>
  <c r="I1098" i="24" s="1"/>
  <c r="I1166" i="24" s="1"/>
  <c r="A79" i="24"/>
  <c r="B79" i="24"/>
  <c r="B147" i="24" s="1"/>
  <c r="C79" i="24"/>
  <c r="D79" i="24"/>
  <c r="D147" i="24" s="1"/>
  <c r="D215" i="24" s="1"/>
  <c r="D283" i="24" s="1"/>
  <c r="D351" i="24" s="1"/>
  <c r="D419" i="24" s="1"/>
  <c r="D487" i="24" s="1"/>
  <c r="D555" i="24" s="1"/>
  <c r="D623" i="24" s="1"/>
  <c r="D691" i="24" s="1"/>
  <c r="D759" i="24" s="1"/>
  <c r="D827" i="24" s="1"/>
  <c r="D895" i="24" s="1"/>
  <c r="D963" i="24" s="1"/>
  <c r="D1031" i="24" s="1"/>
  <c r="D1099" i="24" s="1"/>
  <c r="E79" i="24"/>
  <c r="F79" i="24"/>
  <c r="F147" i="24" s="1"/>
  <c r="F215" i="24" s="1"/>
  <c r="F283" i="24" s="1"/>
  <c r="F351" i="24" s="1"/>
  <c r="F419" i="24" s="1"/>
  <c r="F487" i="24" s="1"/>
  <c r="F555" i="24" s="1"/>
  <c r="F623" i="24" s="1"/>
  <c r="F691" i="24" s="1"/>
  <c r="F759" i="24" s="1"/>
  <c r="F827" i="24" s="1"/>
  <c r="G79" i="24"/>
  <c r="G147" i="24" s="1"/>
  <c r="H79" i="24"/>
  <c r="H147" i="24" s="1"/>
  <c r="H215" i="24" s="1"/>
  <c r="H283" i="24" s="1"/>
  <c r="H351" i="24" s="1"/>
  <c r="H419" i="24" s="1"/>
  <c r="H487" i="24" s="1"/>
  <c r="H555" i="24" s="1"/>
  <c r="H623" i="24" s="1"/>
  <c r="H691" i="24" s="1"/>
  <c r="H759" i="24" s="1"/>
  <c r="H827" i="24" s="1"/>
  <c r="H895" i="24" s="1"/>
  <c r="H963" i="24" s="1"/>
  <c r="H1031" i="24" s="1"/>
  <c r="H1099" i="24" s="1"/>
  <c r="H1167" i="24" s="1"/>
  <c r="I79" i="24"/>
  <c r="A80" i="24"/>
  <c r="A148" i="24" s="1"/>
  <c r="B80" i="24"/>
  <c r="C80" i="24"/>
  <c r="C148" i="24" s="1"/>
  <c r="C216" i="24" s="1"/>
  <c r="C284" i="24" s="1"/>
  <c r="C352" i="24" s="1"/>
  <c r="C420" i="24" s="1"/>
  <c r="C488" i="24" s="1"/>
  <c r="C556" i="24" s="1"/>
  <c r="C624" i="24" s="1"/>
  <c r="C692" i="24" s="1"/>
  <c r="C760" i="24" s="1"/>
  <c r="C828" i="24" s="1"/>
  <c r="C896" i="24" s="1"/>
  <c r="C964" i="24" s="1"/>
  <c r="C1032" i="24" s="1"/>
  <c r="C1100" i="24" s="1"/>
  <c r="C1168" i="24" s="1"/>
  <c r="D80" i="24"/>
  <c r="E80" i="24"/>
  <c r="E148" i="24" s="1"/>
  <c r="E216" i="24" s="1"/>
  <c r="E284" i="24" s="1"/>
  <c r="E352" i="24" s="1"/>
  <c r="E420" i="24" s="1"/>
  <c r="E488" i="24" s="1"/>
  <c r="E556" i="24" s="1"/>
  <c r="E624" i="24" s="1"/>
  <c r="E692" i="24" s="1"/>
  <c r="E760" i="24" s="1"/>
  <c r="E828" i="24" s="1"/>
  <c r="E896" i="24" s="1"/>
  <c r="E964" i="24" s="1"/>
  <c r="E1032" i="24" s="1"/>
  <c r="E1100" i="24" s="1"/>
  <c r="E1168" i="24" s="1"/>
  <c r="F80" i="24"/>
  <c r="F148" i="24" s="1"/>
  <c r="G80" i="24"/>
  <c r="G148" i="24" s="1"/>
  <c r="G216" i="24" s="1"/>
  <c r="G284" i="24" s="1"/>
  <c r="G352" i="24" s="1"/>
  <c r="G420" i="24" s="1"/>
  <c r="G488" i="24" s="1"/>
  <c r="G556" i="24" s="1"/>
  <c r="G624" i="24" s="1"/>
  <c r="G692" i="24" s="1"/>
  <c r="G760" i="24" s="1"/>
  <c r="G828" i="24" s="1"/>
  <c r="G896" i="24" s="1"/>
  <c r="H80" i="24"/>
  <c r="I80" i="24"/>
  <c r="I148" i="24" s="1"/>
  <c r="I216" i="24" s="1"/>
  <c r="A81" i="24"/>
  <c r="B81" i="24"/>
  <c r="B149" i="24" s="1"/>
  <c r="B217" i="24" s="1"/>
  <c r="B285" i="24" s="1"/>
  <c r="B353" i="24" s="1"/>
  <c r="B421" i="24" s="1"/>
  <c r="B489" i="24" s="1"/>
  <c r="B557" i="24" s="1"/>
  <c r="B625" i="24" s="1"/>
  <c r="B693" i="24" s="1"/>
  <c r="B761" i="24" s="1"/>
  <c r="B829" i="24" s="1"/>
  <c r="B897" i="24" s="1"/>
  <c r="B965" i="24" s="1"/>
  <c r="B1033" i="24" s="1"/>
  <c r="B1101" i="24" s="1"/>
  <c r="B1169" i="24" s="1"/>
  <c r="C81" i="24"/>
  <c r="D81" i="24"/>
  <c r="D149" i="24" s="1"/>
  <c r="D217" i="24" s="1"/>
  <c r="D285" i="24" s="1"/>
  <c r="D353" i="24" s="1"/>
  <c r="D421" i="24" s="1"/>
  <c r="D489" i="24" s="1"/>
  <c r="D557" i="24" s="1"/>
  <c r="D625" i="24" s="1"/>
  <c r="D693" i="24" s="1"/>
  <c r="D761" i="24" s="1"/>
  <c r="D829" i="24" s="1"/>
  <c r="D897" i="24" s="1"/>
  <c r="D965" i="24" s="1"/>
  <c r="D1033" i="24" s="1"/>
  <c r="D1101" i="24" s="1"/>
  <c r="D1169" i="24" s="1"/>
  <c r="E81" i="24"/>
  <c r="E149" i="24" s="1"/>
  <c r="F81" i="24"/>
  <c r="F149" i="24" s="1"/>
  <c r="F217" i="24" s="1"/>
  <c r="F285" i="24" s="1"/>
  <c r="F353" i="24" s="1"/>
  <c r="F421" i="24" s="1"/>
  <c r="F489" i="24" s="1"/>
  <c r="F557" i="24" s="1"/>
  <c r="F625" i="24" s="1"/>
  <c r="F693" i="24" s="1"/>
  <c r="F761" i="24" s="1"/>
  <c r="F829" i="24" s="1"/>
  <c r="F897" i="24" s="1"/>
  <c r="F965" i="24" s="1"/>
  <c r="F1033" i="24" s="1"/>
  <c r="F1101" i="24" s="1"/>
  <c r="F1169" i="24" s="1"/>
  <c r="G81" i="24"/>
  <c r="H81" i="24"/>
  <c r="H149" i="24" s="1"/>
  <c r="I81" i="24"/>
  <c r="A82" i="24"/>
  <c r="A150" i="24" s="1"/>
  <c r="A218" i="24" s="1"/>
  <c r="A286" i="24" s="1"/>
  <c r="A354" i="24" s="1"/>
  <c r="A422" i="24" s="1"/>
  <c r="A490" i="24" s="1"/>
  <c r="A558" i="24" s="1"/>
  <c r="A626" i="24" s="1"/>
  <c r="A694" i="24" s="1"/>
  <c r="A762" i="24" s="1"/>
  <c r="A830" i="24" s="1"/>
  <c r="A898" i="24" s="1"/>
  <c r="A966" i="24" s="1"/>
  <c r="A1034" i="24" s="1"/>
  <c r="B82" i="24"/>
  <c r="C82" i="24"/>
  <c r="C150" i="24" s="1"/>
  <c r="C218" i="24" s="1"/>
  <c r="C286" i="24" s="1"/>
  <c r="C354" i="24" s="1"/>
  <c r="C422" i="24" s="1"/>
  <c r="C490" i="24" s="1"/>
  <c r="C558" i="24" s="1"/>
  <c r="C626" i="24" s="1"/>
  <c r="C694" i="24" s="1"/>
  <c r="C762" i="24" s="1"/>
  <c r="C830" i="24" s="1"/>
  <c r="C898" i="24" s="1"/>
  <c r="C966" i="24" s="1"/>
  <c r="C1034" i="24" s="1"/>
  <c r="C1102" i="24" s="1"/>
  <c r="C1170" i="24" s="1"/>
  <c r="D82" i="24"/>
  <c r="D150" i="24" s="1"/>
  <c r="E82" i="24"/>
  <c r="E150" i="24" s="1"/>
  <c r="E218" i="24" s="1"/>
  <c r="E286" i="24" s="1"/>
  <c r="E354" i="24" s="1"/>
  <c r="E422" i="24" s="1"/>
  <c r="E490" i="24" s="1"/>
  <c r="E558" i="24" s="1"/>
  <c r="E626" i="24" s="1"/>
  <c r="E694" i="24" s="1"/>
  <c r="E762" i="24" s="1"/>
  <c r="E830" i="24" s="1"/>
  <c r="E898" i="24" s="1"/>
  <c r="E966" i="24" s="1"/>
  <c r="E1034" i="24" s="1"/>
  <c r="E1102" i="24" s="1"/>
  <c r="E1170" i="24" s="1"/>
  <c r="F82" i="24"/>
  <c r="G82" i="24"/>
  <c r="G150" i="24" s="1"/>
  <c r="H82" i="24"/>
  <c r="I82" i="24"/>
  <c r="I150" i="24" s="1"/>
  <c r="I218" i="24" s="1"/>
  <c r="I286" i="24" s="1"/>
  <c r="I354" i="24" s="1"/>
  <c r="I422" i="24" s="1"/>
  <c r="I490" i="24" s="1"/>
  <c r="I558" i="24" s="1"/>
  <c r="I626" i="24" s="1"/>
  <c r="I694" i="24" s="1"/>
  <c r="I762" i="24" s="1"/>
  <c r="I830" i="24" s="1"/>
  <c r="I898" i="24" s="1"/>
  <c r="I966" i="24" s="1"/>
  <c r="I1034" i="24" s="1"/>
  <c r="I1102" i="24" s="1"/>
  <c r="I1170" i="24" s="1"/>
  <c r="A83" i="24"/>
  <c r="B83" i="24"/>
  <c r="B151" i="24" s="1"/>
  <c r="B219" i="24" s="1"/>
  <c r="B287" i="24" s="1"/>
  <c r="B355" i="24" s="1"/>
  <c r="B423" i="24" s="1"/>
  <c r="B491" i="24" s="1"/>
  <c r="B559" i="24" s="1"/>
  <c r="B627" i="24" s="1"/>
  <c r="B695" i="24" s="1"/>
  <c r="B763" i="24" s="1"/>
  <c r="B831" i="24" s="1"/>
  <c r="B899" i="24" s="1"/>
  <c r="B967" i="24" s="1"/>
  <c r="B1035" i="24" s="1"/>
  <c r="C83" i="24"/>
  <c r="C151" i="24" s="1"/>
  <c r="D83" i="24"/>
  <c r="D151" i="24" s="1"/>
  <c r="D219" i="24" s="1"/>
  <c r="D287" i="24" s="1"/>
  <c r="D355" i="24" s="1"/>
  <c r="D423" i="24" s="1"/>
  <c r="D491" i="24" s="1"/>
  <c r="D559" i="24" s="1"/>
  <c r="D627" i="24" s="1"/>
  <c r="D695" i="24" s="1"/>
  <c r="D763" i="24" s="1"/>
  <c r="D831" i="24" s="1"/>
  <c r="D899" i="24" s="1"/>
  <c r="D967" i="24" s="1"/>
  <c r="D1035" i="24" s="1"/>
  <c r="D1103" i="24" s="1"/>
  <c r="D1171" i="24" s="1"/>
  <c r="E83" i="24"/>
  <c r="F83" i="24"/>
  <c r="F151" i="24" s="1"/>
  <c r="G83" i="24"/>
  <c r="H83" i="24"/>
  <c r="H151" i="24" s="1"/>
  <c r="H219" i="24" s="1"/>
  <c r="H287" i="24" s="1"/>
  <c r="H355" i="24" s="1"/>
  <c r="H423" i="24" s="1"/>
  <c r="H491" i="24" s="1"/>
  <c r="H559" i="24" s="1"/>
  <c r="H627" i="24" s="1"/>
  <c r="H695" i="24" s="1"/>
  <c r="H763" i="24" s="1"/>
  <c r="H831" i="24" s="1"/>
  <c r="H899" i="24" s="1"/>
  <c r="H967" i="24" s="1"/>
  <c r="H1035" i="24" s="1"/>
  <c r="H1103" i="24" s="1"/>
  <c r="H1171" i="24" s="1"/>
  <c r="I83" i="24"/>
  <c r="A84" i="24"/>
  <c r="A152" i="24" s="1"/>
  <c r="A220" i="24" s="1"/>
  <c r="A288" i="24" s="1"/>
  <c r="A356" i="24" s="1"/>
  <c r="A424" i="24" s="1"/>
  <c r="A492" i="24" s="1"/>
  <c r="A560" i="24" s="1"/>
  <c r="A628" i="24" s="1"/>
  <c r="A696" i="24" s="1"/>
  <c r="A764" i="24" s="1"/>
  <c r="A832" i="24" s="1"/>
  <c r="B84" i="24"/>
  <c r="B152" i="24" s="1"/>
  <c r="C84" i="24"/>
  <c r="C152" i="24" s="1"/>
  <c r="C220" i="24" s="1"/>
  <c r="C288" i="24" s="1"/>
  <c r="C356" i="24" s="1"/>
  <c r="C424" i="24" s="1"/>
  <c r="C492" i="24" s="1"/>
  <c r="C560" i="24" s="1"/>
  <c r="C628" i="24" s="1"/>
  <c r="C696" i="24" s="1"/>
  <c r="C764" i="24" s="1"/>
  <c r="C832" i="24" s="1"/>
  <c r="C900" i="24" s="1"/>
  <c r="C968" i="24" s="1"/>
  <c r="C1036" i="24" s="1"/>
  <c r="C1104" i="24" s="1"/>
  <c r="C1172" i="24" s="1"/>
  <c r="D84" i="24"/>
  <c r="E84" i="24"/>
  <c r="E152" i="24" s="1"/>
  <c r="E220" i="24" s="1"/>
  <c r="E288" i="24" s="1"/>
  <c r="F84" i="24"/>
  <c r="G84" i="24"/>
  <c r="G152" i="24" s="1"/>
  <c r="G220" i="24" s="1"/>
  <c r="G288" i="24" s="1"/>
  <c r="G356" i="24" s="1"/>
  <c r="G424" i="24" s="1"/>
  <c r="G492" i="24" s="1"/>
  <c r="G560" i="24" s="1"/>
  <c r="G628" i="24" s="1"/>
  <c r="G696" i="24" s="1"/>
  <c r="G764" i="24" s="1"/>
  <c r="G832" i="24" s="1"/>
  <c r="G900" i="24" s="1"/>
  <c r="G968" i="24" s="1"/>
  <c r="G1036" i="24" s="1"/>
  <c r="G1104" i="24" s="1"/>
  <c r="G1172" i="24" s="1"/>
  <c r="H84" i="24"/>
  <c r="I84" i="24"/>
  <c r="I152" i="24" s="1"/>
  <c r="I220" i="24" s="1"/>
  <c r="I288" i="24" s="1"/>
  <c r="I356" i="24" s="1"/>
  <c r="I424" i="24" s="1"/>
  <c r="I492" i="24" s="1"/>
  <c r="I560" i="24" s="1"/>
  <c r="I628" i="24" s="1"/>
  <c r="I696" i="24" s="1"/>
  <c r="I764" i="24" s="1"/>
  <c r="I832" i="24" s="1"/>
  <c r="I900" i="24" s="1"/>
  <c r="I968" i="24" s="1"/>
  <c r="I1036" i="24" s="1"/>
  <c r="I1104" i="24" s="1"/>
  <c r="I1172" i="24" s="1"/>
  <c r="A85" i="24"/>
  <c r="A153" i="24" s="1"/>
  <c r="B85" i="24"/>
  <c r="B153" i="24" s="1"/>
  <c r="B221" i="24" s="1"/>
  <c r="B289" i="24" s="1"/>
  <c r="B357" i="24" s="1"/>
  <c r="B425" i="24" s="1"/>
  <c r="B493" i="24" s="1"/>
  <c r="B561" i="24" s="1"/>
  <c r="B629" i="24" s="1"/>
  <c r="B697" i="24" s="1"/>
  <c r="B765" i="24" s="1"/>
  <c r="B833" i="24" s="1"/>
  <c r="B901" i="24" s="1"/>
  <c r="B969" i="24" s="1"/>
  <c r="B1037" i="24" s="1"/>
  <c r="B1105" i="24" s="1"/>
  <c r="B1173" i="24" s="1"/>
  <c r="C85" i="24"/>
  <c r="D85" i="24"/>
  <c r="D153" i="24" s="1"/>
  <c r="E85" i="24"/>
  <c r="F85" i="24"/>
  <c r="F153" i="24" s="1"/>
  <c r="F221" i="24" s="1"/>
  <c r="F289" i="24" s="1"/>
  <c r="F357" i="24" s="1"/>
  <c r="F425" i="24" s="1"/>
  <c r="F493" i="24" s="1"/>
  <c r="F561" i="24" s="1"/>
  <c r="F629" i="24" s="1"/>
  <c r="F697" i="24" s="1"/>
  <c r="F765" i="24" s="1"/>
  <c r="F833" i="24" s="1"/>
  <c r="F901" i="24" s="1"/>
  <c r="F969" i="24" s="1"/>
  <c r="G85" i="24"/>
  <c r="H85" i="24"/>
  <c r="H153" i="24" s="1"/>
  <c r="H221" i="24" s="1"/>
  <c r="H289" i="24" s="1"/>
  <c r="H357" i="24" s="1"/>
  <c r="H425" i="24" s="1"/>
  <c r="H493" i="24" s="1"/>
  <c r="H561" i="24" s="1"/>
  <c r="H629" i="24" s="1"/>
  <c r="H697" i="24" s="1"/>
  <c r="H765" i="24" s="1"/>
  <c r="H833" i="24" s="1"/>
  <c r="H901" i="24" s="1"/>
  <c r="H969" i="24" s="1"/>
  <c r="H1037" i="24" s="1"/>
  <c r="H1105" i="24" s="1"/>
  <c r="H1173" i="24" s="1"/>
  <c r="I85" i="24"/>
  <c r="I153" i="24" s="1"/>
  <c r="A86" i="24"/>
  <c r="A154" i="24" s="1"/>
  <c r="A222" i="24" s="1"/>
  <c r="A290" i="24" s="1"/>
  <c r="A358" i="24" s="1"/>
  <c r="A426" i="24" s="1"/>
  <c r="A494" i="24" s="1"/>
  <c r="A562" i="24" s="1"/>
  <c r="A630" i="24" s="1"/>
  <c r="A698" i="24" s="1"/>
  <c r="A766" i="24" s="1"/>
  <c r="A834" i="24" s="1"/>
  <c r="A902" i="24" s="1"/>
  <c r="A970" i="24" s="1"/>
  <c r="A1038" i="24" s="1"/>
  <c r="A1106" i="24" s="1"/>
  <c r="A1174" i="24" s="1"/>
  <c r="B86" i="24"/>
  <c r="C86" i="24"/>
  <c r="C154" i="24" s="1"/>
  <c r="C222" i="24" s="1"/>
  <c r="C290" i="24" s="1"/>
  <c r="D86" i="24"/>
  <c r="E86" i="24"/>
  <c r="E154" i="24" s="1"/>
  <c r="E222" i="24" s="1"/>
  <c r="E290" i="24" s="1"/>
  <c r="E358" i="24" s="1"/>
  <c r="E426" i="24" s="1"/>
  <c r="E494" i="24" s="1"/>
  <c r="E562" i="24" s="1"/>
  <c r="E630" i="24" s="1"/>
  <c r="E698" i="24" s="1"/>
  <c r="E766" i="24" s="1"/>
  <c r="E834" i="24" s="1"/>
  <c r="E902" i="24" s="1"/>
  <c r="E970" i="24" s="1"/>
  <c r="E1038" i="24" s="1"/>
  <c r="E1106" i="24" s="1"/>
  <c r="E1174" i="24" s="1"/>
  <c r="F86" i="24"/>
  <c r="G86" i="24"/>
  <c r="G154" i="24" s="1"/>
  <c r="G222" i="24" s="1"/>
  <c r="G290" i="24" s="1"/>
  <c r="G358" i="24" s="1"/>
  <c r="G426" i="24" s="1"/>
  <c r="G494" i="24" s="1"/>
  <c r="G562" i="24" s="1"/>
  <c r="G630" i="24" s="1"/>
  <c r="G698" i="24" s="1"/>
  <c r="G766" i="24" s="1"/>
  <c r="G834" i="24" s="1"/>
  <c r="G902" i="24" s="1"/>
  <c r="G970" i="24" s="1"/>
  <c r="H86" i="24"/>
  <c r="H154" i="24" s="1"/>
  <c r="I86" i="24"/>
  <c r="I154" i="24" s="1"/>
  <c r="I222" i="24" s="1"/>
  <c r="I290" i="24" s="1"/>
  <c r="I358" i="24" s="1"/>
  <c r="I426" i="24" s="1"/>
  <c r="I494" i="24" s="1"/>
  <c r="I562" i="24" s="1"/>
  <c r="I630" i="24" s="1"/>
  <c r="I698" i="24" s="1"/>
  <c r="I766" i="24" s="1"/>
  <c r="I834" i="24" s="1"/>
  <c r="I902" i="24" s="1"/>
  <c r="I970" i="24" s="1"/>
  <c r="I1038" i="24" s="1"/>
  <c r="I1106" i="24" s="1"/>
  <c r="I1174" i="24" s="1"/>
  <c r="A87" i="24"/>
  <c r="B87" i="24"/>
  <c r="B155" i="24" s="1"/>
  <c r="C87" i="24"/>
  <c r="D87" i="24"/>
  <c r="D155" i="24" s="1"/>
  <c r="D223" i="24" s="1"/>
  <c r="D291" i="24" s="1"/>
  <c r="D359" i="24" s="1"/>
  <c r="D427" i="24" s="1"/>
  <c r="D495" i="24" s="1"/>
  <c r="D563" i="24" s="1"/>
  <c r="D631" i="24" s="1"/>
  <c r="D699" i="24" s="1"/>
  <c r="D767" i="24" s="1"/>
  <c r="D835" i="24" s="1"/>
  <c r="D903" i="24" s="1"/>
  <c r="D971" i="24" s="1"/>
  <c r="D1039" i="24" s="1"/>
  <c r="E87" i="24"/>
  <c r="F87" i="24"/>
  <c r="F155" i="24" s="1"/>
  <c r="F223" i="24" s="1"/>
  <c r="F291" i="24" s="1"/>
  <c r="F359" i="24" s="1"/>
  <c r="F427" i="24" s="1"/>
  <c r="F495" i="24" s="1"/>
  <c r="F563" i="24" s="1"/>
  <c r="F631" i="24" s="1"/>
  <c r="F699" i="24" s="1"/>
  <c r="F767" i="24" s="1"/>
  <c r="F835" i="24" s="1"/>
  <c r="F903" i="24" s="1"/>
  <c r="F971" i="24" s="1"/>
  <c r="F1039" i="24" s="1"/>
  <c r="F1107" i="24" s="1"/>
  <c r="F1175" i="24" s="1"/>
  <c r="G87" i="24"/>
  <c r="G155" i="24" s="1"/>
  <c r="H87" i="24"/>
  <c r="H155" i="24" s="1"/>
  <c r="H223" i="24" s="1"/>
  <c r="H291" i="24" s="1"/>
  <c r="H359" i="24" s="1"/>
  <c r="H427" i="24" s="1"/>
  <c r="H495" i="24" s="1"/>
  <c r="H563" i="24" s="1"/>
  <c r="H631" i="24" s="1"/>
  <c r="H699" i="24" s="1"/>
  <c r="H767" i="24" s="1"/>
  <c r="H835" i="24" s="1"/>
  <c r="H903" i="24" s="1"/>
  <c r="H971" i="24" s="1"/>
  <c r="H1039" i="24" s="1"/>
  <c r="H1107" i="24" s="1"/>
  <c r="H1175" i="24" s="1"/>
  <c r="I87" i="24"/>
  <c r="A88" i="24"/>
  <c r="A156" i="24" s="1"/>
  <c r="B88" i="24"/>
  <c r="C88" i="24"/>
  <c r="C156" i="24" s="1"/>
  <c r="C224" i="24" s="1"/>
  <c r="C292" i="24" s="1"/>
  <c r="C360" i="24" s="1"/>
  <c r="C428" i="24" s="1"/>
  <c r="C496" i="24" s="1"/>
  <c r="C564" i="24" s="1"/>
  <c r="C632" i="24" s="1"/>
  <c r="C700" i="24" s="1"/>
  <c r="C768" i="24" s="1"/>
  <c r="C836" i="24" s="1"/>
  <c r="C904" i="24" s="1"/>
  <c r="C972" i="24" s="1"/>
  <c r="C1040" i="24" s="1"/>
  <c r="C1108" i="24" s="1"/>
  <c r="C1176" i="24" s="1"/>
  <c r="D88" i="24"/>
  <c r="E88" i="24"/>
  <c r="E156" i="24" s="1"/>
  <c r="E224" i="24" s="1"/>
  <c r="E292" i="24" s="1"/>
  <c r="E360" i="24" s="1"/>
  <c r="E428" i="24" s="1"/>
  <c r="E496" i="24" s="1"/>
  <c r="E564" i="24" s="1"/>
  <c r="E632" i="24" s="1"/>
  <c r="E700" i="24" s="1"/>
  <c r="E768" i="24" s="1"/>
  <c r="E836" i="24" s="1"/>
  <c r="E904" i="24" s="1"/>
  <c r="E972" i="24" s="1"/>
  <c r="E1040" i="24" s="1"/>
  <c r="E1108" i="24" s="1"/>
  <c r="E1176" i="24" s="1"/>
  <c r="F88" i="24"/>
  <c r="F156" i="24" s="1"/>
  <c r="G88" i="24"/>
  <c r="G156" i="24" s="1"/>
  <c r="G224" i="24" s="1"/>
  <c r="G292" i="24" s="1"/>
  <c r="G360" i="24" s="1"/>
  <c r="G428" i="24" s="1"/>
  <c r="G496" i="24" s="1"/>
  <c r="G564" i="24" s="1"/>
  <c r="G632" i="24" s="1"/>
  <c r="G700" i="24" s="1"/>
  <c r="G768" i="24" s="1"/>
  <c r="G836" i="24" s="1"/>
  <c r="G904" i="24" s="1"/>
  <c r="G972" i="24" s="1"/>
  <c r="G1040" i="24" s="1"/>
  <c r="G1108" i="24" s="1"/>
  <c r="G1176" i="24" s="1"/>
  <c r="H88" i="24"/>
  <c r="I88" i="24"/>
  <c r="I156" i="24" s="1"/>
  <c r="A89" i="24"/>
  <c r="B89" i="24"/>
  <c r="B157" i="24" s="1"/>
  <c r="B225" i="24" s="1"/>
  <c r="B293" i="24" s="1"/>
  <c r="B361" i="24" s="1"/>
  <c r="B429" i="24" s="1"/>
  <c r="B497" i="24" s="1"/>
  <c r="B565" i="24" s="1"/>
  <c r="B633" i="24" s="1"/>
  <c r="B701" i="24" s="1"/>
  <c r="B769" i="24" s="1"/>
  <c r="B837" i="24" s="1"/>
  <c r="B905" i="24" s="1"/>
  <c r="B973" i="24" s="1"/>
  <c r="B1041" i="24" s="1"/>
  <c r="C89" i="24"/>
  <c r="D89" i="24"/>
  <c r="D157" i="24" s="1"/>
  <c r="D225" i="24" s="1"/>
  <c r="D293" i="24" s="1"/>
  <c r="D361" i="24" s="1"/>
  <c r="D429" i="24" s="1"/>
  <c r="D497" i="24" s="1"/>
  <c r="D565" i="24" s="1"/>
  <c r="D633" i="24" s="1"/>
  <c r="D701" i="24" s="1"/>
  <c r="D769" i="24" s="1"/>
  <c r="D837" i="24" s="1"/>
  <c r="D905" i="24" s="1"/>
  <c r="D973" i="24" s="1"/>
  <c r="D1041" i="24" s="1"/>
  <c r="D1109" i="24" s="1"/>
  <c r="D1177" i="24" s="1"/>
  <c r="E89" i="24"/>
  <c r="E157" i="24" s="1"/>
  <c r="F89" i="24"/>
  <c r="F157" i="24" s="1"/>
  <c r="F225" i="24" s="1"/>
  <c r="F293" i="24" s="1"/>
  <c r="F361" i="24" s="1"/>
  <c r="F429" i="24" s="1"/>
  <c r="F497" i="24" s="1"/>
  <c r="F565" i="24" s="1"/>
  <c r="F633" i="24" s="1"/>
  <c r="F701" i="24" s="1"/>
  <c r="F769" i="24" s="1"/>
  <c r="F837" i="24" s="1"/>
  <c r="F905" i="24" s="1"/>
  <c r="F973" i="24" s="1"/>
  <c r="F1041" i="24" s="1"/>
  <c r="F1109" i="24" s="1"/>
  <c r="F1177" i="24" s="1"/>
  <c r="G89" i="24"/>
  <c r="H89" i="24"/>
  <c r="H157" i="24" s="1"/>
  <c r="I89" i="24"/>
  <c r="A90" i="24"/>
  <c r="A158" i="24" s="1"/>
  <c r="A226" i="24" s="1"/>
  <c r="A294" i="24" s="1"/>
  <c r="A362" i="24" s="1"/>
  <c r="A430" i="24" s="1"/>
  <c r="A498" i="24" s="1"/>
  <c r="A566" i="24" s="1"/>
  <c r="A634" i="24" s="1"/>
  <c r="A702" i="24" s="1"/>
  <c r="A770" i="24" s="1"/>
  <c r="A838" i="24" s="1"/>
  <c r="A906" i="24" s="1"/>
  <c r="A974" i="24" s="1"/>
  <c r="A1042" i="24" s="1"/>
  <c r="A1110" i="24" s="1"/>
  <c r="A1178" i="24" s="1"/>
  <c r="B90" i="24"/>
  <c r="C90" i="24"/>
  <c r="C158" i="24" s="1"/>
  <c r="C226" i="24" s="1"/>
  <c r="C294" i="24" s="1"/>
  <c r="C362" i="24" s="1"/>
  <c r="C430" i="24" s="1"/>
  <c r="C498" i="24" s="1"/>
  <c r="C566" i="24" s="1"/>
  <c r="C634" i="24" s="1"/>
  <c r="C702" i="24" s="1"/>
  <c r="C770" i="24" s="1"/>
  <c r="C838" i="24" s="1"/>
  <c r="C906" i="24" s="1"/>
  <c r="C974" i="24" s="1"/>
  <c r="D90" i="24"/>
  <c r="D158" i="24" s="1"/>
  <c r="E90" i="24"/>
  <c r="E158" i="24" s="1"/>
  <c r="E226" i="24" s="1"/>
  <c r="E294" i="24" s="1"/>
  <c r="E362" i="24" s="1"/>
  <c r="E430" i="24" s="1"/>
  <c r="E498" i="24" s="1"/>
  <c r="E566" i="24" s="1"/>
  <c r="E634" i="24" s="1"/>
  <c r="E702" i="24" s="1"/>
  <c r="E770" i="24" s="1"/>
  <c r="E838" i="24" s="1"/>
  <c r="E906" i="24" s="1"/>
  <c r="E974" i="24" s="1"/>
  <c r="E1042" i="24" s="1"/>
  <c r="E1110" i="24" s="1"/>
  <c r="E1178" i="24" s="1"/>
  <c r="F90" i="24"/>
  <c r="G90" i="24"/>
  <c r="G158" i="24" s="1"/>
  <c r="G226" i="24" s="1"/>
  <c r="G294" i="24" s="1"/>
  <c r="G362" i="24" s="1"/>
  <c r="G430" i="24" s="1"/>
  <c r="G498" i="24" s="1"/>
  <c r="G566" i="24" s="1"/>
  <c r="H90" i="24"/>
  <c r="I90" i="24"/>
  <c r="I158" i="24" s="1"/>
  <c r="I226" i="24" s="1"/>
  <c r="I294" i="24" s="1"/>
  <c r="I362" i="24" s="1"/>
  <c r="I430" i="24" s="1"/>
  <c r="I498" i="24" s="1"/>
  <c r="I566" i="24" s="1"/>
  <c r="I634" i="24" s="1"/>
  <c r="I702" i="24" s="1"/>
  <c r="I770" i="24" s="1"/>
  <c r="I838" i="24" s="1"/>
  <c r="I906" i="24" s="1"/>
  <c r="I974" i="24" s="1"/>
  <c r="I1042" i="24" s="1"/>
  <c r="I1110" i="24" s="1"/>
  <c r="I1178" i="24" s="1"/>
  <c r="A91" i="24"/>
  <c r="B91" i="24"/>
  <c r="B159" i="24" s="1"/>
  <c r="B227" i="24" s="1"/>
  <c r="B295" i="24" s="1"/>
  <c r="B363" i="24" s="1"/>
  <c r="B431" i="24" s="1"/>
  <c r="B499" i="24" s="1"/>
  <c r="B567" i="24" s="1"/>
  <c r="B635" i="24" s="1"/>
  <c r="B703" i="24" s="1"/>
  <c r="B771" i="24" s="1"/>
  <c r="B839" i="24" s="1"/>
  <c r="B907" i="24" s="1"/>
  <c r="B975" i="24" s="1"/>
  <c r="B1043" i="24" s="1"/>
  <c r="B1111" i="24" s="1"/>
  <c r="B1179" i="24" s="1"/>
  <c r="C91" i="24"/>
  <c r="C159" i="24" s="1"/>
  <c r="D91" i="24"/>
  <c r="D159" i="24" s="1"/>
  <c r="D227" i="24" s="1"/>
  <c r="D295" i="24" s="1"/>
  <c r="D363" i="24" s="1"/>
  <c r="D431" i="24" s="1"/>
  <c r="D499" i="24" s="1"/>
  <c r="D567" i="24" s="1"/>
  <c r="D635" i="24" s="1"/>
  <c r="D703" i="24" s="1"/>
  <c r="D771" i="24" s="1"/>
  <c r="D839" i="24" s="1"/>
  <c r="D907" i="24" s="1"/>
  <c r="D975" i="24" s="1"/>
  <c r="D1043" i="24" s="1"/>
  <c r="D1111" i="24" s="1"/>
  <c r="D1179" i="24" s="1"/>
  <c r="E91" i="24"/>
  <c r="F91" i="24"/>
  <c r="F159" i="24" s="1"/>
  <c r="F227" i="24" s="1"/>
  <c r="F295" i="24" s="1"/>
  <c r="G91" i="24"/>
  <c r="H91" i="24"/>
  <c r="H159" i="24" s="1"/>
  <c r="H227" i="24" s="1"/>
  <c r="H295" i="24" s="1"/>
  <c r="H363" i="24" s="1"/>
  <c r="H431" i="24" s="1"/>
  <c r="H499" i="24" s="1"/>
  <c r="H567" i="24" s="1"/>
  <c r="H635" i="24" s="1"/>
  <c r="H703" i="24" s="1"/>
  <c r="H771" i="24" s="1"/>
  <c r="H839" i="24" s="1"/>
  <c r="H907" i="24" s="1"/>
  <c r="H975" i="24" s="1"/>
  <c r="H1043" i="24" s="1"/>
  <c r="H1111" i="24" s="1"/>
  <c r="H1179" i="24" s="1"/>
  <c r="I91" i="24"/>
  <c r="A92" i="24"/>
  <c r="A160" i="24" s="1"/>
  <c r="A228" i="24" s="1"/>
  <c r="A296" i="24" s="1"/>
  <c r="A364" i="24" s="1"/>
  <c r="A432" i="24" s="1"/>
  <c r="A500" i="24" s="1"/>
  <c r="A568" i="24" s="1"/>
  <c r="A636" i="24" s="1"/>
  <c r="A704" i="24" s="1"/>
  <c r="A772" i="24" s="1"/>
  <c r="A840" i="24" s="1"/>
  <c r="A908" i="24" s="1"/>
  <c r="A976" i="24" s="1"/>
  <c r="A1044" i="24" s="1"/>
  <c r="A1112" i="24" s="1"/>
  <c r="B92" i="24"/>
  <c r="B160" i="24" s="1"/>
  <c r="C92" i="24"/>
  <c r="C160" i="24" s="1"/>
  <c r="C228" i="24" s="1"/>
  <c r="C296" i="24" s="1"/>
  <c r="C364" i="24" s="1"/>
  <c r="C432" i="24" s="1"/>
  <c r="C500" i="24" s="1"/>
  <c r="C568" i="24" s="1"/>
  <c r="C636" i="24" s="1"/>
  <c r="C704" i="24" s="1"/>
  <c r="C772" i="24" s="1"/>
  <c r="C840" i="24" s="1"/>
  <c r="C908" i="24" s="1"/>
  <c r="C976" i="24" s="1"/>
  <c r="C1044" i="24" s="1"/>
  <c r="C1112" i="24" s="1"/>
  <c r="C1180" i="24" s="1"/>
  <c r="D92" i="24"/>
  <c r="E92" i="24"/>
  <c r="E160" i="24" s="1"/>
  <c r="E228" i="24" s="1"/>
  <c r="E296" i="24" s="1"/>
  <c r="E364" i="24" s="1"/>
  <c r="E432" i="24" s="1"/>
  <c r="E500" i="24" s="1"/>
  <c r="E568" i="24" s="1"/>
  <c r="E636" i="24" s="1"/>
  <c r="F92" i="24"/>
  <c r="G92" i="24"/>
  <c r="G160" i="24" s="1"/>
  <c r="G228" i="24" s="1"/>
  <c r="G296" i="24" s="1"/>
  <c r="G364" i="24" s="1"/>
  <c r="G432" i="24" s="1"/>
  <c r="G500" i="24" s="1"/>
  <c r="G568" i="24" s="1"/>
  <c r="G636" i="24" s="1"/>
  <c r="G704" i="24" s="1"/>
  <c r="G772" i="24" s="1"/>
  <c r="G840" i="24" s="1"/>
  <c r="G908" i="24" s="1"/>
  <c r="G976" i="24" s="1"/>
  <c r="G1044" i="24" s="1"/>
  <c r="G1112" i="24" s="1"/>
  <c r="G1180" i="24" s="1"/>
  <c r="H92" i="24"/>
  <c r="I92" i="24"/>
  <c r="I160" i="24" s="1"/>
  <c r="I228" i="24" s="1"/>
  <c r="I296" i="24" s="1"/>
  <c r="I364" i="24" s="1"/>
  <c r="I432" i="24" s="1"/>
  <c r="I500" i="24" s="1"/>
  <c r="I568" i="24" s="1"/>
  <c r="I636" i="24" s="1"/>
  <c r="I704" i="24" s="1"/>
  <c r="I772" i="24" s="1"/>
  <c r="I840" i="24" s="1"/>
  <c r="A93" i="24"/>
  <c r="A161" i="24" s="1"/>
  <c r="B93" i="24"/>
  <c r="B161" i="24" s="1"/>
  <c r="B229" i="24" s="1"/>
  <c r="B297" i="24" s="1"/>
  <c r="B365" i="24" s="1"/>
  <c r="B433" i="24" s="1"/>
  <c r="B501" i="24" s="1"/>
  <c r="B569" i="24" s="1"/>
  <c r="B637" i="24" s="1"/>
  <c r="B705" i="24" s="1"/>
  <c r="B773" i="24" s="1"/>
  <c r="B841" i="24" s="1"/>
  <c r="B909" i="24" s="1"/>
  <c r="B977" i="24" s="1"/>
  <c r="B1045" i="24" s="1"/>
  <c r="B1113" i="24" s="1"/>
  <c r="B1181" i="24" s="1"/>
  <c r="C93" i="24"/>
  <c r="D93" i="24"/>
  <c r="D161" i="24" s="1"/>
  <c r="D229" i="24" s="1"/>
  <c r="D297" i="24" s="1"/>
  <c r="D365" i="24" s="1"/>
  <c r="D433" i="24" s="1"/>
  <c r="E93" i="24"/>
  <c r="F93" i="24"/>
  <c r="F161" i="24" s="1"/>
  <c r="F229" i="24" s="1"/>
  <c r="F297" i="24" s="1"/>
  <c r="F365" i="24" s="1"/>
  <c r="F433" i="24" s="1"/>
  <c r="F501" i="24" s="1"/>
  <c r="F569" i="24" s="1"/>
  <c r="F637" i="24" s="1"/>
  <c r="F705" i="24" s="1"/>
  <c r="F773" i="24" s="1"/>
  <c r="F841" i="24" s="1"/>
  <c r="F909" i="24" s="1"/>
  <c r="F977" i="24" s="1"/>
  <c r="F1045" i="24" s="1"/>
  <c r="F1113" i="24" s="1"/>
  <c r="F1181" i="24" s="1"/>
  <c r="G93" i="24"/>
  <c r="H93" i="24"/>
  <c r="H161" i="24" s="1"/>
  <c r="H229" i="24" s="1"/>
  <c r="H297" i="24" s="1"/>
  <c r="H365" i="24" s="1"/>
  <c r="H433" i="24" s="1"/>
  <c r="H501" i="24" s="1"/>
  <c r="H569" i="24" s="1"/>
  <c r="H637" i="24" s="1"/>
  <c r="H705" i="24" s="1"/>
  <c r="H773" i="24" s="1"/>
  <c r="H841" i="24" s="1"/>
  <c r="H909" i="24" s="1"/>
  <c r="H977" i="24" s="1"/>
  <c r="H1045" i="24" s="1"/>
  <c r="I93" i="24"/>
  <c r="I161" i="24" s="1"/>
  <c r="A94" i="24"/>
  <c r="A162" i="24" s="1"/>
  <c r="A230" i="24" s="1"/>
  <c r="A298" i="24" s="1"/>
  <c r="A366" i="24" s="1"/>
  <c r="A434" i="24" s="1"/>
  <c r="A502" i="24" s="1"/>
  <c r="A570" i="24" s="1"/>
  <c r="A638" i="24" s="1"/>
  <c r="A706" i="24" s="1"/>
  <c r="A774" i="24" s="1"/>
  <c r="A842" i="24" s="1"/>
  <c r="A910" i="24" s="1"/>
  <c r="A978" i="24" s="1"/>
  <c r="A1046" i="24" s="1"/>
  <c r="A1114" i="24" s="1"/>
  <c r="A1182" i="24" s="1"/>
  <c r="B94" i="24"/>
  <c r="C94" i="24"/>
  <c r="C162" i="24" s="1"/>
  <c r="C230" i="24" s="1"/>
  <c r="C298" i="24" s="1"/>
  <c r="D94" i="24"/>
  <c r="E94" i="24"/>
  <c r="E162" i="24" s="1"/>
  <c r="E230" i="24" s="1"/>
  <c r="E298" i="24" s="1"/>
  <c r="E366" i="24" s="1"/>
  <c r="E434" i="24" s="1"/>
  <c r="E502" i="24" s="1"/>
  <c r="E570" i="24" s="1"/>
  <c r="E638" i="24" s="1"/>
  <c r="E706" i="24" s="1"/>
  <c r="E774" i="24" s="1"/>
  <c r="E842" i="24" s="1"/>
  <c r="E910" i="24" s="1"/>
  <c r="E978" i="24" s="1"/>
  <c r="F94" i="24"/>
  <c r="G94" i="24"/>
  <c r="G162" i="24" s="1"/>
  <c r="G230" i="24" s="1"/>
  <c r="G298" i="24" s="1"/>
  <c r="G366" i="24" s="1"/>
  <c r="G434" i="24" s="1"/>
  <c r="G502" i="24" s="1"/>
  <c r="G570" i="24" s="1"/>
  <c r="G638" i="24" s="1"/>
  <c r="G706" i="24" s="1"/>
  <c r="G774" i="24" s="1"/>
  <c r="G842" i="24" s="1"/>
  <c r="G910" i="24" s="1"/>
  <c r="G978" i="24" s="1"/>
  <c r="G1046" i="24" s="1"/>
  <c r="G1114" i="24" s="1"/>
  <c r="G1182" i="24" s="1"/>
  <c r="H94" i="24"/>
  <c r="H162" i="24" s="1"/>
  <c r="I94" i="24"/>
  <c r="I162" i="24" s="1"/>
  <c r="I230" i="24" s="1"/>
  <c r="I298" i="24" s="1"/>
  <c r="I366" i="24" s="1"/>
  <c r="I434" i="24" s="1"/>
  <c r="I502" i="24" s="1"/>
  <c r="I570" i="24" s="1"/>
  <c r="I638" i="24" s="1"/>
  <c r="I706" i="24" s="1"/>
  <c r="I774" i="24" s="1"/>
  <c r="I842" i="24" s="1"/>
  <c r="I910" i="24" s="1"/>
  <c r="I978" i="24" s="1"/>
  <c r="I1046" i="24" s="1"/>
  <c r="I1114" i="24" s="1"/>
  <c r="I1182" i="24" s="1"/>
  <c r="A95" i="24"/>
  <c r="B95" i="24"/>
  <c r="B163" i="24" s="1"/>
  <c r="B231" i="24" s="1"/>
  <c r="C95" i="24"/>
  <c r="D95" i="24"/>
  <c r="D163" i="24" s="1"/>
  <c r="D231" i="24" s="1"/>
  <c r="D299" i="24" s="1"/>
  <c r="D367" i="24" s="1"/>
  <c r="D435" i="24" s="1"/>
  <c r="D503" i="24" s="1"/>
  <c r="D571" i="24" s="1"/>
  <c r="D639" i="24" s="1"/>
  <c r="D707" i="24" s="1"/>
  <c r="D775" i="24" s="1"/>
  <c r="D843" i="24" s="1"/>
  <c r="D911" i="24" s="1"/>
  <c r="D979" i="24" s="1"/>
  <c r="D1047" i="24" s="1"/>
  <c r="D1115" i="24" s="1"/>
  <c r="D1183" i="24" s="1"/>
  <c r="E95" i="24"/>
  <c r="F95" i="24"/>
  <c r="F163" i="24" s="1"/>
  <c r="F231" i="24" s="1"/>
  <c r="F299" i="24" s="1"/>
  <c r="F367" i="24" s="1"/>
  <c r="F435" i="24" s="1"/>
  <c r="F503" i="24" s="1"/>
  <c r="F571" i="24" s="1"/>
  <c r="F639" i="24" s="1"/>
  <c r="F707" i="24" s="1"/>
  <c r="F775" i="24" s="1"/>
  <c r="F843" i="24" s="1"/>
  <c r="F911" i="24" s="1"/>
  <c r="F979" i="24" s="1"/>
  <c r="F1047" i="24" s="1"/>
  <c r="F1115" i="24" s="1"/>
  <c r="F1183" i="24" s="1"/>
  <c r="G95" i="24"/>
  <c r="G163" i="24" s="1"/>
  <c r="H95" i="24"/>
  <c r="H163" i="24" s="1"/>
  <c r="H231" i="24" s="1"/>
  <c r="H299" i="24" s="1"/>
  <c r="H367" i="24" s="1"/>
  <c r="H435" i="24" s="1"/>
  <c r="H503" i="24" s="1"/>
  <c r="H571" i="24" s="1"/>
  <c r="H639" i="24" s="1"/>
  <c r="H707" i="24" s="1"/>
  <c r="H775" i="24" s="1"/>
  <c r="H843" i="24" s="1"/>
  <c r="H911" i="24" s="1"/>
  <c r="H979" i="24" s="1"/>
  <c r="H1047" i="24" s="1"/>
  <c r="H1115" i="24" s="1"/>
  <c r="H1183" i="24" s="1"/>
  <c r="I95" i="24"/>
  <c r="A96" i="24"/>
  <c r="A164" i="24" s="1"/>
  <c r="A232" i="24" s="1"/>
  <c r="A300" i="24" s="1"/>
  <c r="A368" i="24" s="1"/>
  <c r="A436" i="24" s="1"/>
  <c r="B96" i="24"/>
  <c r="C96" i="24"/>
  <c r="C164" i="24" s="1"/>
  <c r="C232" i="24" s="1"/>
  <c r="C300" i="24" s="1"/>
  <c r="C368" i="24" s="1"/>
  <c r="C436" i="24" s="1"/>
  <c r="C504" i="24" s="1"/>
  <c r="C572" i="24" s="1"/>
  <c r="C640" i="24" s="1"/>
  <c r="C708" i="24" s="1"/>
  <c r="C776" i="24" s="1"/>
  <c r="C844" i="24" s="1"/>
  <c r="C912" i="24" s="1"/>
  <c r="C980" i="24" s="1"/>
  <c r="C1048" i="24" s="1"/>
  <c r="C1116" i="24" s="1"/>
  <c r="C1184" i="24" s="1"/>
  <c r="D96" i="24"/>
  <c r="E96" i="24"/>
  <c r="E164" i="24" s="1"/>
  <c r="E232" i="24" s="1"/>
  <c r="E300" i="24" s="1"/>
  <c r="E368" i="24" s="1"/>
  <c r="E436" i="24" s="1"/>
  <c r="E504" i="24" s="1"/>
  <c r="E572" i="24" s="1"/>
  <c r="E640" i="24" s="1"/>
  <c r="E708" i="24" s="1"/>
  <c r="E776" i="24" s="1"/>
  <c r="E844" i="24" s="1"/>
  <c r="E912" i="24" s="1"/>
  <c r="E980" i="24" s="1"/>
  <c r="E1048" i="24" s="1"/>
  <c r="E1116" i="24" s="1"/>
  <c r="E1184" i="24" s="1"/>
  <c r="F96" i="24"/>
  <c r="F164" i="24" s="1"/>
  <c r="G96" i="24"/>
  <c r="G164" i="24" s="1"/>
  <c r="G232" i="24" s="1"/>
  <c r="G300" i="24" s="1"/>
  <c r="G368" i="24" s="1"/>
  <c r="G436" i="24" s="1"/>
  <c r="G504" i="24" s="1"/>
  <c r="G572" i="24" s="1"/>
  <c r="G640" i="24" s="1"/>
  <c r="G708" i="24" s="1"/>
  <c r="G776" i="24" s="1"/>
  <c r="G844" i="24" s="1"/>
  <c r="H96" i="24"/>
  <c r="I96" i="24"/>
  <c r="I164" i="24" s="1"/>
  <c r="A97" i="24"/>
  <c r="B97" i="24"/>
  <c r="B165" i="24" s="1"/>
  <c r="B233" i="24" s="1"/>
  <c r="B301" i="24" s="1"/>
  <c r="B369" i="24" s="1"/>
  <c r="B437" i="24" s="1"/>
  <c r="B505" i="24" s="1"/>
  <c r="B573" i="24" s="1"/>
  <c r="B641" i="24" s="1"/>
  <c r="B709" i="24" s="1"/>
  <c r="B777" i="24" s="1"/>
  <c r="B845" i="24" s="1"/>
  <c r="B913" i="24" s="1"/>
  <c r="B981" i="24" s="1"/>
  <c r="B1049" i="24" s="1"/>
  <c r="B1117" i="24" s="1"/>
  <c r="B1185" i="24" s="1"/>
  <c r="C97" i="24"/>
  <c r="D97" i="24"/>
  <c r="D165" i="24" s="1"/>
  <c r="D233" i="24" s="1"/>
  <c r="D301" i="24" s="1"/>
  <c r="D369" i="24" s="1"/>
  <c r="D437" i="24" s="1"/>
  <c r="D505" i="24" s="1"/>
  <c r="D573" i="24" s="1"/>
  <c r="D641" i="24" s="1"/>
  <c r="D709" i="24" s="1"/>
  <c r="D777" i="24" s="1"/>
  <c r="D845" i="24" s="1"/>
  <c r="D913" i="24" s="1"/>
  <c r="D981" i="24" s="1"/>
  <c r="D1049" i="24" s="1"/>
  <c r="D1117" i="24" s="1"/>
  <c r="D1185" i="24" s="1"/>
  <c r="E97" i="24"/>
  <c r="E165" i="24" s="1"/>
  <c r="F97" i="24"/>
  <c r="F165" i="24" s="1"/>
  <c r="F233" i="24" s="1"/>
  <c r="F301" i="24" s="1"/>
  <c r="F369" i="24" s="1"/>
  <c r="F437" i="24" s="1"/>
  <c r="F505" i="24" s="1"/>
  <c r="F573" i="24" s="1"/>
  <c r="F641" i="24" s="1"/>
  <c r="F709" i="24" s="1"/>
  <c r="F777" i="24" s="1"/>
  <c r="F845" i="24" s="1"/>
  <c r="F913" i="24" s="1"/>
  <c r="F981" i="24" s="1"/>
  <c r="F1049" i="24" s="1"/>
  <c r="F1117" i="24" s="1"/>
  <c r="F1185" i="24" s="1"/>
  <c r="G97" i="24"/>
  <c r="H97" i="24"/>
  <c r="H165" i="24" s="1"/>
  <c r="H233" i="24" s="1"/>
  <c r="H301" i="24" s="1"/>
  <c r="I97" i="24"/>
  <c r="A98" i="24"/>
  <c r="A166" i="24" s="1"/>
  <c r="A234" i="24" s="1"/>
  <c r="A302" i="24" s="1"/>
  <c r="A370" i="24" s="1"/>
  <c r="A438" i="24" s="1"/>
  <c r="A506" i="24" s="1"/>
  <c r="A574" i="24" s="1"/>
  <c r="A642" i="24" s="1"/>
  <c r="A710" i="24" s="1"/>
  <c r="A778" i="24" s="1"/>
  <c r="A846" i="24" s="1"/>
  <c r="A914" i="24" s="1"/>
  <c r="A982" i="24" s="1"/>
  <c r="A1050" i="24" s="1"/>
  <c r="B98" i="24"/>
  <c r="C98" i="24"/>
  <c r="C166" i="24" s="1"/>
  <c r="C234" i="24" s="1"/>
  <c r="C302" i="24" s="1"/>
  <c r="C370" i="24" s="1"/>
  <c r="C438" i="24" s="1"/>
  <c r="C506" i="24" s="1"/>
  <c r="C574" i="24" s="1"/>
  <c r="C642" i="24" s="1"/>
  <c r="C710" i="24" s="1"/>
  <c r="C778" i="24" s="1"/>
  <c r="C846" i="24" s="1"/>
  <c r="C914" i="24" s="1"/>
  <c r="C982" i="24" s="1"/>
  <c r="C1050" i="24" s="1"/>
  <c r="C1118" i="24" s="1"/>
  <c r="C1186" i="24" s="1"/>
  <c r="D98" i="24"/>
  <c r="D166" i="24" s="1"/>
  <c r="E98" i="24"/>
  <c r="E166" i="24" s="1"/>
  <c r="E234" i="24" s="1"/>
  <c r="E302" i="24" s="1"/>
  <c r="E370" i="24" s="1"/>
  <c r="E438" i="24" s="1"/>
  <c r="E506" i="24" s="1"/>
  <c r="E574" i="24" s="1"/>
  <c r="E642" i="24" s="1"/>
  <c r="E710" i="24" s="1"/>
  <c r="E778" i="24" s="1"/>
  <c r="E846" i="24" s="1"/>
  <c r="E914" i="24" s="1"/>
  <c r="E982" i="24" s="1"/>
  <c r="E1050" i="24" s="1"/>
  <c r="E1118" i="24" s="1"/>
  <c r="E1186" i="24" s="1"/>
  <c r="F98" i="24"/>
  <c r="G98" i="24"/>
  <c r="G166" i="24" s="1"/>
  <c r="G234" i="24" s="1"/>
  <c r="G302" i="24" s="1"/>
  <c r="G370" i="24" s="1"/>
  <c r="G438" i="24" s="1"/>
  <c r="G506" i="24" s="1"/>
  <c r="G574" i="24" s="1"/>
  <c r="G642" i="24" s="1"/>
  <c r="G710" i="24" s="1"/>
  <c r="G778" i="24" s="1"/>
  <c r="G846" i="24" s="1"/>
  <c r="G914" i="24" s="1"/>
  <c r="G982" i="24" s="1"/>
  <c r="G1050" i="24" s="1"/>
  <c r="G1118" i="24" s="1"/>
  <c r="G1186" i="24" s="1"/>
  <c r="H98" i="24"/>
  <c r="I98" i="24"/>
  <c r="I166" i="24" s="1"/>
  <c r="I234" i="24" s="1"/>
  <c r="I302" i="24" s="1"/>
  <c r="I370" i="24" s="1"/>
  <c r="I438" i="24" s="1"/>
  <c r="I506" i="24" s="1"/>
  <c r="I574" i="24" s="1"/>
  <c r="I642" i="24" s="1"/>
  <c r="I710" i="24" s="1"/>
  <c r="I778" i="24" s="1"/>
  <c r="I846" i="24" s="1"/>
  <c r="I914" i="24" s="1"/>
  <c r="I982" i="24" s="1"/>
  <c r="I1050" i="24" s="1"/>
  <c r="I1118" i="24" s="1"/>
  <c r="I1186" i="24" s="1"/>
  <c r="A99" i="24"/>
  <c r="B99" i="24"/>
  <c r="B167" i="24" s="1"/>
  <c r="B235" i="24" s="1"/>
  <c r="B303" i="24" s="1"/>
  <c r="B371" i="24" s="1"/>
  <c r="B439" i="24" s="1"/>
  <c r="B507" i="24" s="1"/>
  <c r="B575" i="24" s="1"/>
  <c r="B643" i="24" s="1"/>
  <c r="B711" i="24" s="1"/>
  <c r="B779" i="24" s="1"/>
  <c r="B847" i="24" s="1"/>
  <c r="B915" i="24" s="1"/>
  <c r="B983" i="24" s="1"/>
  <c r="B1051" i="24" s="1"/>
  <c r="B1119" i="24" s="1"/>
  <c r="B1187" i="24" s="1"/>
  <c r="C99" i="24"/>
  <c r="C167" i="24" s="1"/>
  <c r="D99" i="24"/>
  <c r="D167" i="24" s="1"/>
  <c r="D235" i="24" s="1"/>
  <c r="D303" i="24" s="1"/>
  <c r="D371" i="24" s="1"/>
  <c r="D439" i="24" s="1"/>
  <c r="D507" i="24" s="1"/>
  <c r="D575" i="24" s="1"/>
  <c r="D643" i="24" s="1"/>
  <c r="D711" i="24" s="1"/>
  <c r="D779" i="24" s="1"/>
  <c r="D847" i="24" s="1"/>
  <c r="D915" i="24" s="1"/>
  <c r="D983" i="24" s="1"/>
  <c r="D1051" i="24" s="1"/>
  <c r="D1119" i="24" s="1"/>
  <c r="D1187" i="24" s="1"/>
  <c r="E99" i="24"/>
  <c r="F99" i="24"/>
  <c r="F167" i="24" s="1"/>
  <c r="F235" i="24" s="1"/>
  <c r="F303" i="24" s="1"/>
  <c r="F371" i="24" s="1"/>
  <c r="F439" i="24" s="1"/>
  <c r="F507" i="24" s="1"/>
  <c r="F575" i="24" s="1"/>
  <c r="F643" i="24" s="1"/>
  <c r="G99" i="24"/>
  <c r="H99" i="24"/>
  <c r="H167" i="24" s="1"/>
  <c r="H235" i="24" s="1"/>
  <c r="H303" i="24" s="1"/>
  <c r="H371" i="24" s="1"/>
  <c r="H439" i="24" s="1"/>
  <c r="H507" i="24" s="1"/>
  <c r="H575" i="24" s="1"/>
  <c r="H643" i="24" s="1"/>
  <c r="H711" i="24" s="1"/>
  <c r="H779" i="24" s="1"/>
  <c r="H847" i="24" s="1"/>
  <c r="H915" i="24" s="1"/>
  <c r="H983" i="24" s="1"/>
  <c r="H1051" i="24" s="1"/>
  <c r="H1119" i="24" s="1"/>
  <c r="H1187" i="24" s="1"/>
  <c r="I99" i="24"/>
  <c r="A100" i="24"/>
  <c r="A168" i="24" s="1"/>
  <c r="A236" i="24" s="1"/>
  <c r="A304" i="24" s="1"/>
  <c r="A372" i="24" s="1"/>
  <c r="A440" i="24" s="1"/>
  <c r="A508" i="24" s="1"/>
  <c r="A576" i="24" s="1"/>
  <c r="A644" i="24" s="1"/>
  <c r="A712" i="24" s="1"/>
  <c r="A780" i="24" s="1"/>
  <c r="A848" i="24" s="1"/>
  <c r="B100" i="24"/>
  <c r="B168" i="24" s="1"/>
  <c r="C100" i="24"/>
  <c r="C168" i="24" s="1"/>
  <c r="C236" i="24" s="1"/>
  <c r="C304" i="24" s="1"/>
  <c r="C372" i="24" s="1"/>
  <c r="C440" i="24" s="1"/>
  <c r="C508" i="24" s="1"/>
  <c r="C576" i="24" s="1"/>
  <c r="C644" i="24" s="1"/>
  <c r="C712" i="24" s="1"/>
  <c r="C780" i="24" s="1"/>
  <c r="C848" i="24" s="1"/>
  <c r="C916" i="24" s="1"/>
  <c r="C984" i="24" s="1"/>
  <c r="C1052" i="24" s="1"/>
  <c r="C1120" i="24" s="1"/>
  <c r="C1188" i="24" s="1"/>
  <c r="D100" i="24"/>
  <c r="E100" i="24"/>
  <c r="E168" i="24" s="1"/>
  <c r="E236" i="24" s="1"/>
  <c r="E304" i="24" s="1"/>
  <c r="F100" i="24"/>
  <c r="G100" i="24"/>
  <c r="G168" i="24" s="1"/>
  <c r="G236" i="24" s="1"/>
  <c r="G304" i="24" s="1"/>
  <c r="G372" i="24" s="1"/>
  <c r="G440" i="24" s="1"/>
  <c r="G508" i="24" s="1"/>
  <c r="G576" i="24" s="1"/>
  <c r="G644" i="24" s="1"/>
  <c r="G712" i="24" s="1"/>
  <c r="G780" i="24" s="1"/>
  <c r="G848" i="24" s="1"/>
  <c r="G916" i="24" s="1"/>
  <c r="G984" i="24" s="1"/>
  <c r="G1052" i="24" s="1"/>
  <c r="G1120" i="24" s="1"/>
  <c r="G1188" i="24" s="1"/>
  <c r="H100" i="24"/>
  <c r="I100" i="24"/>
  <c r="I168" i="24" s="1"/>
  <c r="I236" i="24" s="1"/>
  <c r="I304" i="24" s="1"/>
  <c r="I372" i="24" s="1"/>
  <c r="I440" i="24" s="1"/>
  <c r="I508" i="24" s="1"/>
  <c r="I576" i="24" s="1"/>
  <c r="I644" i="24" s="1"/>
  <c r="I712" i="24" s="1"/>
  <c r="I780" i="24" s="1"/>
  <c r="I848" i="24" s="1"/>
  <c r="I916" i="24" s="1"/>
  <c r="I984" i="24" s="1"/>
  <c r="I1052" i="24" s="1"/>
  <c r="I1120" i="24" s="1"/>
  <c r="I1188" i="24" s="1"/>
  <c r="A101" i="24"/>
  <c r="A169" i="24" s="1"/>
  <c r="B101" i="24"/>
  <c r="B169" i="24" s="1"/>
  <c r="B237" i="24" s="1"/>
  <c r="B305" i="24" s="1"/>
  <c r="B373" i="24" s="1"/>
  <c r="B441" i="24" s="1"/>
  <c r="B509" i="24" s="1"/>
  <c r="B577" i="24" s="1"/>
  <c r="B645" i="24" s="1"/>
  <c r="B713" i="24" s="1"/>
  <c r="B781" i="24" s="1"/>
  <c r="B849" i="24" s="1"/>
  <c r="B917" i="24" s="1"/>
  <c r="B985" i="24" s="1"/>
  <c r="B1053" i="24" s="1"/>
  <c r="B1121" i="24" s="1"/>
  <c r="B1189" i="24" s="1"/>
  <c r="C101" i="24"/>
  <c r="D101" i="24"/>
  <c r="D169" i="24" s="1"/>
  <c r="E101" i="24"/>
  <c r="F101" i="24"/>
  <c r="F169" i="24" s="1"/>
  <c r="F237" i="24" s="1"/>
  <c r="F305" i="24" s="1"/>
  <c r="F373" i="24" s="1"/>
  <c r="F441" i="24" s="1"/>
  <c r="F509" i="24" s="1"/>
  <c r="F577" i="24" s="1"/>
  <c r="F645" i="24" s="1"/>
  <c r="F713" i="24" s="1"/>
  <c r="F781" i="24" s="1"/>
  <c r="F849" i="24" s="1"/>
  <c r="F917" i="24" s="1"/>
  <c r="F985" i="24" s="1"/>
  <c r="F1053" i="24" s="1"/>
  <c r="F1121" i="24" s="1"/>
  <c r="F1189" i="24" s="1"/>
  <c r="G101" i="24"/>
  <c r="H101" i="24"/>
  <c r="H169" i="24" s="1"/>
  <c r="H237" i="24" s="1"/>
  <c r="H305" i="24" s="1"/>
  <c r="H373" i="24" s="1"/>
  <c r="H441" i="24" s="1"/>
  <c r="H509" i="24" s="1"/>
  <c r="H577" i="24" s="1"/>
  <c r="H645" i="24" s="1"/>
  <c r="H713" i="24" s="1"/>
  <c r="H781" i="24" s="1"/>
  <c r="H849" i="24" s="1"/>
  <c r="H917" i="24" s="1"/>
  <c r="H985" i="24" s="1"/>
  <c r="I101" i="24"/>
  <c r="I169" i="24" s="1"/>
  <c r="A102" i="24"/>
  <c r="A170" i="24" s="1"/>
  <c r="A238" i="24" s="1"/>
  <c r="A306" i="24" s="1"/>
  <c r="A374" i="24" s="1"/>
  <c r="A442" i="24" s="1"/>
  <c r="A510" i="24" s="1"/>
  <c r="A578" i="24" s="1"/>
  <c r="A646" i="24" s="1"/>
  <c r="A714" i="24" s="1"/>
  <c r="A782" i="24" s="1"/>
  <c r="A850" i="24" s="1"/>
  <c r="A918" i="24" s="1"/>
  <c r="A986" i="24" s="1"/>
  <c r="A1054" i="24" s="1"/>
  <c r="A1122" i="24" s="1"/>
  <c r="A1190" i="24" s="1"/>
  <c r="B102" i="24"/>
  <c r="C102" i="24"/>
  <c r="C170" i="24" s="1"/>
  <c r="C238" i="24" s="1"/>
  <c r="C306" i="24" s="1"/>
  <c r="D102" i="24"/>
  <c r="E102" i="24"/>
  <c r="E170" i="24" s="1"/>
  <c r="E238" i="24" s="1"/>
  <c r="E306" i="24" s="1"/>
  <c r="E374" i="24" s="1"/>
  <c r="E442" i="24" s="1"/>
  <c r="E510" i="24" s="1"/>
  <c r="E578" i="24" s="1"/>
  <c r="E646" i="24" s="1"/>
  <c r="E714" i="24" s="1"/>
  <c r="E782" i="24" s="1"/>
  <c r="E850" i="24" s="1"/>
  <c r="E918" i="24" s="1"/>
  <c r="E986" i="24" s="1"/>
  <c r="E1054" i="24" s="1"/>
  <c r="E1122" i="24" s="1"/>
  <c r="E1190" i="24" s="1"/>
  <c r="F102" i="24"/>
  <c r="G102" i="24"/>
  <c r="G170" i="24" s="1"/>
  <c r="G238" i="24" s="1"/>
  <c r="G306" i="24" s="1"/>
  <c r="G374" i="24" s="1"/>
  <c r="G442" i="24" s="1"/>
  <c r="G510" i="24" s="1"/>
  <c r="G578" i="24" s="1"/>
  <c r="G646" i="24" s="1"/>
  <c r="G714" i="24" s="1"/>
  <c r="G782" i="24" s="1"/>
  <c r="G850" i="24" s="1"/>
  <c r="G918" i="24" s="1"/>
  <c r="G986" i="24" s="1"/>
  <c r="G1054" i="24" s="1"/>
  <c r="G1122" i="24" s="1"/>
  <c r="G1190" i="24" s="1"/>
  <c r="H102" i="24"/>
  <c r="H170" i="24" s="1"/>
  <c r="I102" i="24"/>
  <c r="I170" i="24" s="1"/>
  <c r="I238" i="24" s="1"/>
  <c r="I306" i="24" s="1"/>
  <c r="I374" i="24" s="1"/>
  <c r="I442" i="24" s="1"/>
  <c r="I510" i="24" s="1"/>
  <c r="I578" i="24" s="1"/>
  <c r="I646" i="24" s="1"/>
  <c r="I714" i="24" s="1"/>
  <c r="I782" i="24" s="1"/>
  <c r="I850" i="24" s="1"/>
  <c r="I918" i="24" s="1"/>
  <c r="I986" i="24" s="1"/>
  <c r="I1054" i="24" s="1"/>
  <c r="I1122" i="24" s="1"/>
  <c r="I1190" i="24" s="1"/>
  <c r="A103" i="24"/>
  <c r="B103" i="24"/>
  <c r="B171" i="24" s="1"/>
  <c r="C103" i="24"/>
  <c r="D103" i="24"/>
  <c r="D171" i="24" s="1"/>
  <c r="D239" i="24" s="1"/>
  <c r="D307" i="24" s="1"/>
  <c r="D375" i="24" s="1"/>
  <c r="D443" i="24" s="1"/>
  <c r="D511" i="24" s="1"/>
  <c r="D579" i="24" s="1"/>
  <c r="D647" i="24" s="1"/>
  <c r="D715" i="24" s="1"/>
  <c r="D783" i="24" s="1"/>
  <c r="D851" i="24" s="1"/>
  <c r="D919" i="24" s="1"/>
  <c r="D987" i="24" s="1"/>
  <c r="D1055" i="24" s="1"/>
  <c r="D1123" i="24" s="1"/>
  <c r="E103" i="24"/>
  <c r="F103" i="24"/>
  <c r="F171" i="24" s="1"/>
  <c r="F239" i="24" s="1"/>
  <c r="F307" i="24" s="1"/>
  <c r="F375" i="24" s="1"/>
  <c r="F443" i="24" s="1"/>
  <c r="F511" i="24" s="1"/>
  <c r="F579" i="24" s="1"/>
  <c r="F647" i="24" s="1"/>
  <c r="F715" i="24" s="1"/>
  <c r="F783" i="24" s="1"/>
  <c r="F851" i="24" s="1"/>
  <c r="F919" i="24" s="1"/>
  <c r="F987" i="24" s="1"/>
  <c r="F1055" i="24" s="1"/>
  <c r="F1123" i="24" s="1"/>
  <c r="F1191" i="24" s="1"/>
  <c r="G103" i="24"/>
  <c r="G171" i="24" s="1"/>
  <c r="H103" i="24"/>
  <c r="H171" i="24" s="1"/>
  <c r="H239" i="24" s="1"/>
  <c r="H307" i="24" s="1"/>
  <c r="H375" i="24" s="1"/>
  <c r="H443" i="24" s="1"/>
  <c r="H511" i="24" s="1"/>
  <c r="H579" i="24" s="1"/>
  <c r="H647" i="24" s="1"/>
  <c r="H715" i="24" s="1"/>
  <c r="H783" i="24" s="1"/>
  <c r="H851" i="24" s="1"/>
  <c r="H919" i="24" s="1"/>
  <c r="H987" i="24" s="1"/>
  <c r="H1055" i="24" s="1"/>
  <c r="H1123" i="24" s="1"/>
  <c r="H1191" i="24" s="1"/>
  <c r="I103" i="24"/>
  <c r="A104" i="24"/>
  <c r="A172" i="24" s="1"/>
  <c r="B104" i="24"/>
  <c r="C104" i="24"/>
  <c r="C172" i="24" s="1"/>
  <c r="C240" i="24" s="1"/>
  <c r="C308" i="24" s="1"/>
  <c r="C376" i="24" s="1"/>
  <c r="C444" i="24" s="1"/>
  <c r="C512" i="24" s="1"/>
  <c r="C580" i="24" s="1"/>
  <c r="C648" i="24" s="1"/>
  <c r="C716" i="24" s="1"/>
  <c r="C784" i="24" s="1"/>
  <c r="C852" i="24" s="1"/>
  <c r="D104" i="24"/>
  <c r="E104" i="24"/>
  <c r="E172" i="24" s="1"/>
  <c r="E240" i="24" s="1"/>
  <c r="E308" i="24" s="1"/>
  <c r="E376" i="24" s="1"/>
  <c r="E444" i="24" s="1"/>
  <c r="E512" i="24" s="1"/>
  <c r="E580" i="24" s="1"/>
  <c r="E648" i="24" s="1"/>
  <c r="E716" i="24" s="1"/>
  <c r="E784" i="24" s="1"/>
  <c r="E852" i="24" s="1"/>
  <c r="E920" i="24" s="1"/>
  <c r="E988" i="24" s="1"/>
  <c r="E1056" i="24" s="1"/>
  <c r="E1124" i="24" s="1"/>
  <c r="E1192" i="24" s="1"/>
  <c r="F104" i="24"/>
  <c r="F172" i="24" s="1"/>
  <c r="G104" i="24"/>
  <c r="G172" i="24" s="1"/>
  <c r="G240" i="24" s="1"/>
  <c r="G308" i="24" s="1"/>
  <c r="G376" i="24" s="1"/>
  <c r="G444" i="24" s="1"/>
  <c r="G512" i="24" s="1"/>
  <c r="G580" i="24" s="1"/>
  <c r="G648" i="24" s="1"/>
  <c r="G716" i="24" s="1"/>
  <c r="G784" i="24" s="1"/>
  <c r="G852" i="24" s="1"/>
  <c r="G920" i="24" s="1"/>
  <c r="G988" i="24" s="1"/>
  <c r="G1056" i="24" s="1"/>
  <c r="G1124" i="24" s="1"/>
  <c r="G1192" i="24" s="1"/>
  <c r="H104" i="24"/>
  <c r="I104" i="24"/>
  <c r="I172" i="24" s="1"/>
  <c r="I240" i="24" s="1"/>
  <c r="I308" i="24" s="1"/>
  <c r="I376" i="24" s="1"/>
  <c r="I444" i="24" s="1"/>
  <c r="I512" i="24" s="1"/>
  <c r="I580" i="24" s="1"/>
  <c r="I648" i="24" s="1"/>
  <c r="A105" i="24"/>
  <c r="B105" i="24"/>
  <c r="B173" i="24" s="1"/>
  <c r="B241" i="24" s="1"/>
  <c r="B309" i="24" s="1"/>
  <c r="B377" i="24" s="1"/>
  <c r="B445" i="24" s="1"/>
  <c r="B513" i="24" s="1"/>
  <c r="B581" i="24" s="1"/>
  <c r="B649" i="24" s="1"/>
  <c r="B717" i="24" s="1"/>
  <c r="B785" i="24" s="1"/>
  <c r="B853" i="24" s="1"/>
  <c r="B921" i="24" s="1"/>
  <c r="B989" i="24" s="1"/>
  <c r="B1057" i="24" s="1"/>
  <c r="B1125" i="24" s="1"/>
  <c r="B1193" i="24" s="1"/>
  <c r="C105" i="24"/>
  <c r="D105" i="24"/>
  <c r="D173" i="24" s="1"/>
  <c r="D241" i="24" s="1"/>
  <c r="D309" i="24" s="1"/>
  <c r="D377" i="24" s="1"/>
  <c r="D445" i="24" s="1"/>
  <c r="D513" i="24" s="1"/>
  <c r="D581" i="24" s="1"/>
  <c r="D649" i="24" s="1"/>
  <c r="D717" i="24" s="1"/>
  <c r="D785" i="24" s="1"/>
  <c r="D853" i="24" s="1"/>
  <c r="D921" i="24" s="1"/>
  <c r="D989" i="24" s="1"/>
  <c r="D1057" i="24" s="1"/>
  <c r="D1125" i="24" s="1"/>
  <c r="D1193" i="24" s="1"/>
  <c r="E105" i="24"/>
  <c r="E173" i="24" s="1"/>
  <c r="F105" i="24"/>
  <c r="F173" i="24" s="1"/>
  <c r="F241" i="24" s="1"/>
  <c r="F309" i="24" s="1"/>
  <c r="F377" i="24" s="1"/>
  <c r="F445" i="24" s="1"/>
  <c r="F513" i="24" s="1"/>
  <c r="F581" i="24" s="1"/>
  <c r="F649" i="24" s="1"/>
  <c r="F717" i="24" s="1"/>
  <c r="F785" i="24" s="1"/>
  <c r="F853" i="24" s="1"/>
  <c r="F921" i="24" s="1"/>
  <c r="F989" i="24" s="1"/>
  <c r="F1057" i="24" s="1"/>
  <c r="F1125" i="24" s="1"/>
  <c r="F1193" i="24" s="1"/>
  <c r="G105" i="24"/>
  <c r="H105" i="24"/>
  <c r="H173" i="24" s="1"/>
  <c r="H241" i="24" s="1"/>
  <c r="H309" i="24" s="1"/>
  <c r="H377" i="24" s="1"/>
  <c r="H445" i="24" s="1"/>
  <c r="I105" i="24"/>
  <c r="A106" i="24"/>
  <c r="A174" i="24" s="1"/>
  <c r="A242" i="24" s="1"/>
  <c r="A310" i="24" s="1"/>
  <c r="A378" i="24" s="1"/>
  <c r="A446" i="24" s="1"/>
  <c r="A514" i="24" s="1"/>
  <c r="A582" i="24" s="1"/>
  <c r="A650" i="24" s="1"/>
  <c r="A718" i="24" s="1"/>
  <c r="A786" i="24" s="1"/>
  <c r="A854" i="24" s="1"/>
  <c r="A922" i="24" s="1"/>
  <c r="A990" i="24" s="1"/>
  <c r="A1058" i="24" s="1"/>
  <c r="A1126" i="24" s="1"/>
  <c r="A1194" i="24" s="1"/>
  <c r="B106" i="24"/>
  <c r="C106" i="24"/>
  <c r="C174" i="24" s="1"/>
  <c r="C242" i="24" s="1"/>
  <c r="C310" i="24" s="1"/>
  <c r="C378" i="24" s="1"/>
  <c r="C446" i="24" s="1"/>
  <c r="C514" i="24" s="1"/>
  <c r="C582" i="24" s="1"/>
  <c r="C650" i="24" s="1"/>
  <c r="C718" i="24" s="1"/>
  <c r="C786" i="24" s="1"/>
  <c r="C854" i="24" s="1"/>
  <c r="C922" i="24" s="1"/>
  <c r="C990" i="24" s="1"/>
  <c r="C1058" i="24" s="1"/>
  <c r="C1126" i="24" s="1"/>
  <c r="D106" i="24"/>
  <c r="D174" i="24" s="1"/>
  <c r="E106" i="24"/>
  <c r="E174" i="24" s="1"/>
  <c r="E242" i="24" s="1"/>
  <c r="E310" i="24" s="1"/>
  <c r="E378" i="24" s="1"/>
  <c r="E446" i="24" s="1"/>
  <c r="E514" i="24" s="1"/>
  <c r="E582" i="24" s="1"/>
  <c r="E650" i="24" s="1"/>
  <c r="E718" i="24" s="1"/>
  <c r="E786" i="24" s="1"/>
  <c r="E854" i="24" s="1"/>
  <c r="E922" i="24" s="1"/>
  <c r="E990" i="24" s="1"/>
  <c r="E1058" i="24" s="1"/>
  <c r="E1126" i="24" s="1"/>
  <c r="E1194" i="24" s="1"/>
  <c r="F106" i="24"/>
  <c r="G106" i="24"/>
  <c r="G174" i="24" s="1"/>
  <c r="G242" i="24" s="1"/>
  <c r="G310" i="24" s="1"/>
  <c r="G378" i="24" s="1"/>
  <c r="G446" i="24" s="1"/>
  <c r="H106" i="24"/>
  <c r="I106" i="24"/>
  <c r="I174" i="24" s="1"/>
  <c r="I242" i="24" s="1"/>
  <c r="I310" i="24" s="1"/>
  <c r="I378" i="24" s="1"/>
  <c r="I446" i="24" s="1"/>
  <c r="I514" i="24" s="1"/>
  <c r="I582" i="24" s="1"/>
  <c r="I650" i="24" s="1"/>
  <c r="I718" i="24" s="1"/>
  <c r="I786" i="24" s="1"/>
  <c r="I854" i="24" s="1"/>
  <c r="I922" i="24" s="1"/>
  <c r="I990" i="24" s="1"/>
  <c r="I1058" i="24" s="1"/>
  <c r="I1126" i="24" s="1"/>
  <c r="I1194" i="24" s="1"/>
  <c r="A107" i="24"/>
  <c r="B107" i="24"/>
  <c r="B175" i="24" s="1"/>
  <c r="B243" i="24" s="1"/>
  <c r="B311" i="24" s="1"/>
  <c r="B379" i="24" s="1"/>
  <c r="B447" i="24" s="1"/>
  <c r="B515" i="24" s="1"/>
  <c r="B583" i="24" s="1"/>
  <c r="B651" i="24" s="1"/>
  <c r="B719" i="24" s="1"/>
  <c r="B787" i="24" s="1"/>
  <c r="B855" i="24" s="1"/>
  <c r="B923" i="24" s="1"/>
  <c r="B991" i="24" s="1"/>
  <c r="B1059" i="24" s="1"/>
  <c r="B1127" i="24" s="1"/>
  <c r="B1195" i="24" s="1"/>
  <c r="C107" i="24"/>
  <c r="C175" i="24" s="1"/>
  <c r="D107" i="24"/>
  <c r="D175" i="24" s="1"/>
  <c r="D243" i="24" s="1"/>
  <c r="D311" i="24" s="1"/>
  <c r="D379" i="24" s="1"/>
  <c r="D447" i="24" s="1"/>
  <c r="D515" i="24" s="1"/>
  <c r="D583" i="24" s="1"/>
  <c r="D651" i="24" s="1"/>
  <c r="D719" i="24" s="1"/>
  <c r="D787" i="24" s="1"/>
  <c r="D855" i="24" s="1"/>
  <c r="D923" i="24" s="1"/>
  <c r="D991" i="24" s="1"/>
  <c r="D1059" i="24" s="1"/>
  <c r="D1127" i="24" s="1"/>
  <c r="D1195" i="24" s="1"/>
  <c r="E107" i="24"/>
  <c r="F107" i="24"/>
  <c r="F175" i="24" s="1"/>
  <c r="G107" i="24"/>
  <c r="H107" i="24"/>
  <c r="H175" i="24" s="1"/>
  <c r="H243" i="24" s="1"/>
  <c r="H311" i="24" s="1"/>
  <c r="H379" i="24" s="1"/>
  <c r="H447" i="24" s="1"/>
  <c r="H515" i="24" s="1"/>
  <c r="H583" i="24" s="1"/>
  <c r="H651" i="24" s="1"/>
  <c r="H719" i="24" s="1"/>
  <c r="H787" i="24" s="1"/>
  <c r="H855" i="24" s="1"/>
  <c r="H923" i="24" s="1"/>
  <c r="H991" i="24" s="1"/>
  <c r="H1059" i="24" s="1"/>
  <c r="H1127" i="24" s="1"/>
  <c r="H1195" i="24" s="1"/>
  <c r="I107" i="24"/>
  <c r="A108" i="24"/>
  <c r="A176" i="24" s="1"/>
  <c r="A244" i="24" s="1"/>
  <c r="A312" i="24" s="1"/>
  <c r="A380" i="24" s="1"/>
  <c r="A448" i="24" s="1"/>
  <c r="A516" i="24" s="1"/>
  <c r="A584" i="24" s="1"/>
  <c r="A652" i="24" s="1"/>
  <c r="A720" i="24" s="1"/>
  <c r="A788" i="24" s="1"/>
  <c r="A856" i="24" s="1"/>
  <c r="A924" i="24" s="1"/>
  <c r="A992" i="24" s="1"/>
  <c r="A1060" i="24" s="1"/>
  <c r="A1128" i="24" s="1"/>
  <c r="B108" i="24"/>
  <c r="B176" i="24" s="1"/>
  <c r="C108" i="24"/>
  <c r="C176" i="24" s="1"/>
  <c r="C244" i="24" s="1"/>
  <c r="C312" i="24" s="1"/>
  <c r="C380" i="24" s="1"/>
  <c r="C448" i="24" s="1"/>
  <c r="C516" i="24" s="1"/>
  <c r="C584" i="24" s="1"/>
  <c r="C652" i="24" s="1"/>
  <c r="C720" i="24" s="1"/>
  <c r="C788" i="24" s="1"/>
  <c r="C856" i="24" s="1"/>
  <c r="C924" i="24" s="1"/>
  <c r="C992" i="24" s="1"/>
  <c r="C1060" i="24" s="1"/>
  <c r="C1128" i="24" s="1"/>
  <c r="C1196" i="24" s="1"/>
  <c r="D108" i="24"/>
  <c r="E108" i="24"/>
  <c r="E176" i="24" s="1"/>
  <c r="E244" i="24" s="1"/>
  <c r="F108" i="24"/>
  <c r="G108" i="24"/>
  <c r="G176" i="24" s="1"/>
  <c r="G244" i="24" s="1"/>
  <c r="G312" i="24" s="1"/>
  <c r="G380" i="24" s="1"/>
  <c r="G448" i="24" s="1"/>
  <c r="G516" i="24" s="1"/>
  <c r="G584" i="24" s="1"/>
  <c r="G652" i="24" s="1"/>
  <c r="G720" i="24" s="1"/>
  <c r="G788" i="24" s="1"/>
  <c r="G856" i="24" s="1"/>
  <c r="G924" i="24" s="1"/>
  <c r="G992" i="24" s="1"/>
  <c r="G1060" i="24" s="1"/>
  <c r="G1128" i="24" s="1"/>
  <c r="G1196" i="24" s="1"/>
  <c r="H108" i="24"/>
  <c r="I108" i="24"/>
  <c r="I176" i="24" s="1"/>
  <c r="I244" i="24" s="1"/>
  <c r="I312" i="24" s="1"/>
  <c r="I380" i="24" s="1"/>
  <c r="I448" i="24" s="1"/>
  <c r="I516" i="24" s="1"/>
  <c r="I584" i="24" s="1"/>
  <c r="I652" i="24" s="1"/>
  <c r="I720" i="24" s="1"/>
  <c r="I788" i="24" s="1"/>
  <c r="I856" i="24" s="1"/>
  <c r="I924" i="24" s="1"/>
  <c r="I992" i="24" s="1"/>
  <c r="I1060" i="24" s="1"/>
  <c r="I1128" i="24" s="1"/>
  <c r="I1196" i="24" s="1"/>
  <c r="A109" i="24"/>
  <c r="A177" i="24" s="1"/>
  <c r="B109" i="24"/>
  <c r="B177" i="24" s="1"/>
  <c r="B245" i="24" s="1"/>
  <c r="B313" i="24" s="1"/>
  <c r="B381" i="24" s="1"/>
  <c r="B449" i="24" s="1"/>
  <c r="B517" i="24" s="1"/>
  <c r="B585" i="24" s="1"/>
  <c r="B653" i="24" s="1"/>
  <c r="B721" i="24" s="1"/>
  <c r="B789" i="24" s="1"/>
  <c r="B857" i="24" s="1"/>
  <c r="B925" i="24" s="1"/>
  <c r="B993" i="24" s="1"/>
  <c r="B1061" i="24" s="1"/>
  <c r="B1129" i="24" s="1"/>
  <c r="B1197" i="24" s="1"/>
  <c r="C109" i="24"/>
  <c r="D109" i="24"/>
  <c r="D177" i="24" s="1"/>
  <c r="E109" i="24"/>
  <c r="F109" i="24"/>
  <c r="F177" i="24" s="1"/>
  <c r="F245" i="24" s="1"/>
  <c r="F313" i="24" s="1"/>
  <c r="F381" i="24" s="1"/>
  <c r="F449" i="24" s="1"/>
  <c r="F517" i="24" s="1"/>
  <c r="F585" i="24" s="1"/>
  <c r="F653" i="24" s="1"/>
  <c r="F721" i="24" s="1"/>
  <c r="F789" i="24" s="1"/>
  <c r="F857" i="24" s="1"/>
  <c r="F925" i="24" s="1"/>
  <c r="F993" i="24" s="1"/>
  <c r="F1061" i="24" s="1"/>
  <c r="F1129" i="24" s="1"/>
  <c r="F1197" i="24" s="1"/>
  <c r="G109" i="24"/>
  <c r="H109" i="24"/>
  <c r="H177" i="24" s="1"/>
  <c r="H245" i="24" s="1"/>
  <c r="H313" i="24" s="1"/>
  <c r="H381" i="24" s="1"/>
  <c r="H449" i="24" s="1"/>
  <c r="H517" i="24" s="1"/>
  <c r="H585" i="24" s="1"/>
  <c r="H653" i="24" s="1"/>
  <c r="H721" i="24" s="1"/>
  <c r="H789" i="24" s="1"/>
  <c r="H857" i="24" s="1"/>
  <c r="H925" i="24" s="1"/>
  <c r="H993" i="24" s="1"/>
  <c r="H1061" i="24" s="1"/>
  <c r="I109" i="24"/>
  <c r="I177" i="24" s="1"/>
  <c r="A110" i="24"/>
  <c r="A178" i="24" s="1"/>
  <c r="A246" i="24" s="1"/>
  <c r="A314" i="24" s="1"/>
  <c r="A382" i="24" s="1"/>
  <c r="A450" i="24" s="1"/>
  <c r="A518" i="24" s="1"/>
  <c r="A586" i="24" s="1"/>
  <c r="A654" i="24" s="1"/>
  <c r="A722" i="24" s="1"/>
  <c r="A790" i="24" s="1"/>
  <c r="A858" i="24" s="1"/>
  <c r="A926" i="24" s="1"/>
  <c r="A994" i="24" s="1"/>
  <c r="A1062" i="24" s="1"/>
  <c r="A1130" i="24" s="1"/>
  <c r="A1198" i="24" s="1"/>
  <c r="B110" i="24"/>
  <c r="C110" i="24"/>
  <c r="C178" i="24" s="1"/>
  <c r="D110" i="24"/>
  <c r="E110" i="24"/>
  <c r="E178" i="24" s="1"/>
  <c r="E246" i="24" s="1"/>
  <c r="E314" i="24" s="1"/>
  <c r="E382" i="24" s="1"/>
  <c r="E450" i="24" s="1"/>
  <c r="E518" i="24" s="1"/>
  <c r="E586" i="24" s="1"/>
  <c r="E654" i="24" s="1"/>
  <c r="E722" i="24" s="1"/>
  <c r="E790" i="24" s="1"/>
  <c r="E858" i="24" s="1"/>
  <c r="E926" i="24" s="1"/>
  <c r="E994" i="24" s="1"/>
  <c r="E1062" i="24" s="1"/>
  <c r="E1130" i="24" s="1"/>
  <c r="E1198" i="24" s="1"/>
  <c r="F110" i="24"/>
  <c r="G110" i="24"/>
  <c r="G178" i="24" s="1"/>
  <c r="G246" i="24" s="1"/>
  <c r="G314" i="24" s="1"/>
  <c r="G382" i="24" s="1"/>
  <c r="G450" i="24" s="1"/>
  <c r="G518" i="24" s="1"/>
  <c r="G586" i="24" s="1"/>
  <c r="G654" i="24" s="1"/>
  <c r="G722" i="24" s="1"/>
  <c r="G790" i="24" s="1"/>
  <c r="G858" i="24" s="1"/>
  <c r="G926" i="24" s="1"/>
  <c r="G994" i="24" s="1"/>
  <c r="G1062" i="24" s="1"/>
  <c r="G1130" i="24" s="1"/>
  <c r="G1198" i="24" s="1"/>
  <c r="H110" i="24"/>
  <c r="H178" i="24" s="1"/>
  <c r="I110" i="24"/>
  <c r="I178" i="24" s="1"/>
  <c r="I246" i="24" s="1"/>
  <c r="I314" i="24" s="1"/>
  <c r="I382" i="24" s="1"/>
  <c r="I450" i="24" s="1"/>
  <c r="I518" i="24" s="1"/>
  <c r="I586" i="24" s="1"/>
  <c r="I654" i="24" s="1"/>
  <c r="I722" i="24" s="1"/>
  <c r="I790" i="24" s="1"/>
  <c r="I858" i="24" s="1"/>
  <c r="I926" i="24" s="1"/>
  <c r="I994" i="24" s="1"/>
  <c r="I1062" i="24" s="1"/>
  <c r="I1130" i="24" s="1"/>
  <c r="I1198" i="24" s="1"/>
  <c r="A111" i="24"/>
  <c r="B111" i="24"/>
  <c r="B179" i="24" s="1"/>
  <c r="B247" i="24" s="1"/>
  <c r="B315" i="24" s="1"/>
  <c r="B383" i="24" s="1"/>
  <c r="B451" i="24" s="1"/>
  <c r="B519" i="24" s="1"/>
  <c r="B587" i="24" s="1"/>
  <c r="B655" i="24" s="1"/>
  <c r="B723" i="24" s="1"/>
  <c r="B791" i="24" s="1"/>
  <c r="C111" i="24"/>
  <c r="D111" i="24"/>
  <c r="D179" i="24" s="1"/>
  <c r="D247" i="24" s="1"/>
  <c r="D315" i="24" s="1"/>
  <c r="D383" i="24" s="1"/>
  <c r="D451" i="24" s="1"/>
  <c r="D519" i="24" s="1"/>
  <c r="D587" i="24" s="1"/>
  <c r="D655" i="24" s="1"/>
  <c r="D723" i="24" s="1"/>
  <c r="D791" i="24" s="1"/>
  <c r="D859" i="24" s="1"/>
  <c r="D927" i="24" s="1"/>
  <c r="D995" i="24" s="1"/>
  <c r="D1063" i="24" s="1"/>
  <c r="D1131" i="24" s="1"/>
  <c r="D1199" i="24" s="1"/>
  <c r="E111" i="24"/>
  <c r="F111" i="24"/>
  <c r="F179" i="24" s="1"/>
  <c r="F247" i="24" s="1"/>
  <c r="F315" i="24" s="1"/>
  <c r="F383" i="24" s="1"/>
  <c r="F451" i="24" s="1"/>
  <c r="F519" i="24" s="1"/>
  <c r="F587" i="24" s="1"/>
  <c r="F655" i="24" s="1"/>
  <c r="F723" i="24" s="1"/>
  <c r="F791" i="24" s="1"/>
  <c r="F859" i="24" s="1"/>
  <c r="F927" i="24" s="1"/>
  <c r="G111" i="24"/>
  <c r="G179" i="24" s="1"/>
  <c r="H111" i="24"/>
  <c r="H179" i="24" s="1"/>
  <c r="H247" i="24" s="1"/>
  <c r="H315" i="24" s="1"/>
  <c r="H383" i="24" s="1"/>
  <c r="H451" i="24" s="1"/>
  <c r="H519" i="24" s="1"/>
  <c r="H587" i="24" s="1"/>
  <c r="H655" i="24" s="1"/>
  <c r="H723" i="24" s="1"/>
  <c r="H791" i="24" s="1"/>
  <c r="H859" i="24" s="1"/>
  <c r="H927" i="24" s="1"/>
  <c r="H995" i="24" s="1"/>
  <c r="H1063" i="24" s="1"/>
  <c r="H1131" i="24" s="1"/>
  <c r="H1199" i="24" s="1"/>
  <c r="I111" i="24"/>
  <c r="A112" i="24"/>
  <c r="A180" i="24" s="1"/>
  <c r="A248" i="24" s="1"/>
  <c r="A316" i="24" s="1"/>
  <c r="A384" i="24" s="1"/>
  <c r="A452" i="24" s="1"/>
  <c r="A520" i="24" s="1"/>
  <c r="A588" i="24" s="1"/>
  <c r="A656" i="24" s="1"/>
  <c r="A724" i="24" s="1"/>
  <c r="A792" i="24" s="1"/>
  <c r="A860" i="24" s="1"/>
  <c r="A928" i="24" s="1"/>
  <c r="A996" i="24" s="1"/>
  <c r="A1064" i="24" s="1"/>
  <c r="A1132" i="24" s="1"/>
  <c r="A1200" i="24" s="1"/>
  <c r="B112" i="24"/>
  <c r="C112" i="24"/>
  <c r="C180" i="24" s="1"/>
  <c r="C248" i="24" s="1"/>
  <c r="C316" i="24" s="1"/>
  <c r="C384" i="24" s="1"/>
  <c r="C452" i="24" s="1"/>
  <c r="C520" i="24" s="1"/>
  <c r="C588" i="24" s="1"/>
  <c r="C656" i="24" s="1"/>
  <c r="C724" i="24" s="1"/>
  <c r="C792" i="24" s="1"/>
  <c r="C860" i="24" s="1"/>
  <c r="C928" i="24" s="1"/>
  <c r="C996" i="24" s="1"/>
  <c r="C1064" i="24" s="1"/>
  <c r="C1132" i="24" s="1"/>
  <c r="C1200" i="24" s="1"/>
  <c r="D112" i="24"/>
  <c r="E112" i="24"/>
  <c r="E180" i="24" s="1"/>
  <c r="E248" i="24" s="1"/>
  <c r="E316" i="24" s="1"/>
  <c r="E384" i="24" s="1"/>
  <c r="E452" i="24" s="1"/>
  <c r="E520" i="24" s="1"/>
  <c r="E588" i="24" s="1"/>
  <c r="E656" i="24" s="1"/>
  <c r="E724" i="24" s="1"/>
  <c r="E792" i="24" s="1"/>
  <c r="E860" i="24" s="1"/>
  <c r="E928" i="24" s="1"/>
  <c r="E996" i="24" s="1"/>
  <c r="E1064" i="24" s="1"/>
  <c r="E1132" i="24" s="1"/>
  <c r="E1200" i="24" s="1"/>
  <c r="F112" i="24"/>
  <c r="F180" i="24" s="1"/>
  <c r="G112" i="24"/>
  <c r="G180" i="24" s="1"/>
  <c r="G248" i="24" s="1"/>
  <c r="G316" i="24" s="1"/>
  <c r="G384" i="24" s="1"/>
  <c r="G452" i="24" s="1"/>
  <c r="G520" i="24" s="1"/>
  <c r="G588" i="24" s="1"/>
  <c r="G656" i="24" s="1"/>
  <c r="G724" i="24" s="1"/>
  <c r="G792" i="24" s="1"/>
  <c r="G860" i="24" s="1"/>
  <c r="G928" i="24" s="1"/>
  <c r="G996" i="24" s="1"/>
  <c r="G1064" i="24" s="1"/>
  <c r="G1132" i="24" s="1"/>
  <c r="G1200" i="24" s="1"/>
  <c r="H112" i="24"/>
  <c r="I112" i="24"/>
  <c r="I180" i="24" s="1"/>
  <c r="I248" i="24" s="1"/>
  <c r="A113" i="24"/>
  <c r="B113" i="24"/>
  <c r="B181" i="24" s="1"/>
  <c r="B249" i="24" s="1"/>
  <c r="B317" i="24" s="1"/>
  <c r="B385" i="24" s="1"/>
  <c r="B453" i="24" s="1"/>
  <c r="B521" i="24" s="1"/>
  <c r="B589" i="24" s="1"/>
  <c r="B657" i="24" s="1"/>
  <c r="B725" i="24" s="1"/>
  <c r="B793" i="24" s="1"/>
  <c r="B861" i="24" s="1"/>
  <c r="B929" i="24" s="1"/>
  <c r="B997" i="24" s="1"/>
  <c r="B1065" i="24" s="1"/>
  <c r="B1133" i="24" s="1"/>
  <c r="B1201" i="24" s="1"/>
  <c r="C113" i="24"/>
  <c r="D113" i="24"/>
  <c r="D181" i="24" s="1"/>
  <c r="D249" i="24" s="1"/>
  <c r="D317" i="24" s="1"/>
  <c r="D385" i="24" s="1"/>
  <c r="D453" i="24" s="1"/>
  <c r="D521" i="24" s="1"/>
  <c r="D589" i="24" s="1"/>
  <c r="D657" i="24" s="1"/>
  <c r="D725" i="24" s="1"/>
  <c r="D793" i="24" s="1"/>
  <c r="D861" i="24" s="1"/>
  <c r="D929" i="24" s="1"/>
  <c r="D997" i="24" s="1"/>
  <c r="D1065" i="24" s="1"/>
  <c r="D1133" i="24" s="1"/>
  <c r="D1201" i="24" s="1"/>
  <c r="E113" i="24"/>
  <c r="E181" i="24" s="1"/>
  <c r="F113" i="24"/>
  <c r="F181" i="24" s="1"/>
  <c r="F249" i="24" s="1"/>
  <c r="F317" i="24" s="1"/>
  <c r="F385" i="24" s="1"/>
  <c r="F453" i="24" s="1"/>
  <c r="F521" i="24" s="1"/>
  <c r="F589" i="24" s="1"/>
  <c r="F657" i="24" s="1"/>
  <c r="F725" i="24" s="1"/>
  <c r="F793" i="24" s="1"/>
  <c r="F861" i="24" s="1"/>
  <c r="F929" i="24" s="1"/>
  <c r="F997" i="24" s="1"/>
  <c r="F1065" i="24" s="1"/>
  <c r="F1133" i="24" s="1"/>
  <c r="F1201" i="24" s="1"/>
  <c r="G113" i="24"/>
  <c r="H113" i="24"/>
  <c r="H181" i="24" s="1"/>
  <c r="H249" i="24" s="1"/>
  <c r="H317" i="24" s="1"/>
  <c r="H385" i="24" s="1"/>
  <c r="H453" i="24" s="1"/>
  <c r="H521" i="24" s="1"/>
  <c r="H589" i="24" s="1"/>
  <c r="H657" i="24" s="1"/>
  <c r="H725" i="24" s="1"/>
  <c r="H793" i="24" s="1"/>
  <c r="H861" i="24" s="1"/>
  <c r="H929" i="24" s="1"/>
  <c r="H997" i="24" s="1"/>
  <c r="I113" i="24"/>
  <c r="A114" i="24"/>
  <c r="A182" i="24" s="1"/>
  <c r="A250" i="24" s="1"/>
  <c r="A318" i="24" s="1"/>
  <c r="A386" i="24" s="1"/>
  <c r="A454" i="24" s="1"/>
  <c r="A522" i="24" s="1"/>
  <c r="A590" i="24" s="1"/>
  <c r="A658" i="24" s="1"/>
  <c r="A726" i="24" s="1"/>
  <c r="A794" i="24" s="1"/>
  <c r="A862" i="24" s="1"/>
  <c r="A930" i="24" s="1"/>
  <c r="A998" i="24" s="1"/>
  <c r="A1066" i="24" s="1"/>
  <c r="B114" i="24"/>
  <c r="C114" i="24"/>
  <c r="C182" i="24" s="1"/>
  <c r="C250" i="24" s="1"/>
  <c r="C318" i="24" s="1"/>
  <c r="C386" i="24" s="1"/>
  <c r="C454" i="24" s="1"/>
  <c r="C522" i="24" s="1"/>
  <c r="C590" i="24" s="1"/>
  <c r="C658" i="24" s="1"/>
  <c r="C726" i="24" s="1"/>
  <c r="C794" i="24" s="1"/>
  <c r="C862" i="24" s="1"/>
  <c r="C930" i="24" s="1"/>
  <c r="C998" i="24" s="1"/>
  <c r="D114" i="24"/>
  <c r="D182" i="24" s="1"/>
  <c r="E114" i="24"/>
  <c r="E182" i="24" s="1"/>
  <c r="E250" i="24" s="1"/>
  <c r="E318" i="24" s="1"/>
  <c r="E386" i="24" s="1"/>
  <c r="E454" i="24" s="1"/>
  <c r="E522" i="24" s="1"/>
  <c r="E590" i="24" s="1"/>
  <c r="E658" i="24" s="1"/>
  <c r="E726" i="24" s="1"/>
  <c r="E794" i="24" s="1"/>
  <c r="E862" i="24" s="1"/>
  <c r="E930" i="24" s="1"/>
  <c r="E998" i="24" s="1"/>
  <c r="E1066" i="24" s="1"/>
  <c r="E1134" i="24" s="1"/>
  <c r="E1202" i="24" s="1"/>
  <c r="F114" i="24"/>
  <c r="G114" i="24"/>
  <c r="G182" i="24" s="1"/>
  <c r="G250" i="24" s="1"/>
  <c r="H114" i="24"/>
  <c r="I114" i="24"/>
  <c r="I182" i="24" s="1"/>
  <c r="I250" i="24" s="1"/>
  <c r="I318" i="24" s="1"/>
  <c r="I386" i="24" s="1"/>
  <c r="I454" i="24" s="1"/>
  <c r="I522" i="24" s="1"/>
  <c r="I590" i="24" s="1"/>
  <c r="I658" i="24" s="1"/>
  <c r="I726" i="24" s="1"/>
  <c r="I794" i="24" s="1"/>
  <c r="I862" i="24" s="1"/>
  <c r="I930" i="24" s="1"/>
  <c r="I998" i="24" s="1"/>
  <c r="I1066" i="24" s="1"/>
  <c r="I1134" i="24" s="1"/>
  <c r="A115" i="24"/>
  <c r="B115" i="24"/>
  <c r="B183" i="24" s="1"/>
  <c r="B251" i="24" s="1"/>
  <c r="B319" i="24" s="1"/>
  <c r="B387" i="24" s="1"/>
  <c r="B455" i="24" s="1"/>
  <c r="B523" i="24" s="1"/>
  <c r="B591" i="24" s="1"/>
  <c r="B659" i="24" s="1"/>
  <c r="B727" i="24" s="1"/>
  <c r="B795" i="24" s="1"/>
  <c r="B863" i="24" s="1"/>
  <c r="B931" i="24" s="1"/>
  <c r="B999" i="24" s="1"/>
  <c r="B1067" i="24" s="1"/>
  <c r="B1135" i="24" s="1"/>
  <c r="B1203" i="24" s="1"/>
  <c r="C115" i="24"/>
  <c r="C183" i="24" s="1"/>
  <c r="D115" i="24"/>
  <c r="D183" i="24" s="1"/>
  <c r="D251" i="24" s="1"/>
  <c r="D319" i="24" s="1"/>
  <c r="D387" i="24" s="1"/>
  <c r="D455" i="24" s="1"/>
  <c r="D523" i="24" s="1"/>
  <c r="D591" i="24" s="1"/>
  <c r="D659" i="24" s="1"/>
  <c r="D727" i="24" s="1"/>
  <c r="D795" i="24" s="1"/>
  <c r="D863" i="24" s="1"/>
  <c r="D931" i="24" s="1"/>
  <c r="D999" i="24" s="1"/>
  <c r="D1067" i="24" s="1"/>
  <c r="D1135" i="24" s="1"/>
  <c r="D1203" i="24" s="1"/>
  <c r="E115" i="24"/>
  <c r="F115" i="24"/>
  <c r="F183" i="24" s="1"/>
  <c r="F251" i="24" s="1"/>
  <c r="F319" i="24" s="1"/>
  <c r="F387" i="24" s="1"/>
  <c r="F455" i="24" s="1"/>
  <c r="F523" i="24" s="1"/>
  <c r="F591" i="24" s="1"/>
  <c r="F659" i="24" s="1"/>
  <c r="F727" i="24" s="1"/>
  <c r="F795" i="24" s="1"/>
  <c r="F863" i="24" s="1"/>
  <c r="F931" i="24" s="1"/>
  <c r="G115" i="24"/>
  <c r="H115" i="24"/>
  <c r="H183" i="24" s="1"/>
  <c r="H251" i="24" s="1"/>
  <c r="H319" i="24" s="1"/>
  <c r="H387" i="24" s="1"/>
  <c r="H455" i="24" s="1"/>
  <c r="H523" i="24" s="1"/>
  <c r="H591" i="24" s="1"/>
  <c r="H659" i="24" s="1"/>
  <c r="H727" i="24" s="1"/>
  <c r="H795" i="24" s="1"/>
  <c r="H863" i="24" s="1"/>
  <c r="H931" i="24" s="1"/>
  <c r="H999" i="24" s="1"/>
  <c r="H1067" i="24" s="1"/>
  <c r="H1135" i="24" s="1"/>
  <c r="H1203" i="24" s="1"/>
  <c r="I115" i="24"/>
  <c r="A116" i="24"/>
  <c r="A184" i="24" s="1"/>
  <c r="A252" i="24" s="1"/>
  <c r="A320" i="24" s="1"/>
  <c r="A388" i="24" s="1"/>
  <c r="A456" i="24" s="1"/>
  <c r="A524" i="24" s="1"/>
  <c r="A592" i="24" s="1"/>
  <c r="A660" i="24" s="1"/>
  <c r="A728" i="24" s="1"/>
  <c r="A796" i="24" s="1"/>
  <c r="A864" i="24" s="1"/>
  <c r="A932" i="24" s="1"/>
  <c r="A1000" i="24" s="1"/>
  <c r="A1068" i="24" s="1"/>
  <c r="A1136" i="24" s="1"/>
  <c r="B116" i="24"/>
  <c r="B184" i="24" s="1"/>
  <c r="C116" i="24"/>
  <c r="C184" i="24" s="1"/>
  <c r="C252" i="24" s="1"/>
  <c r="C320" i="24" s="1"/>
  <c r="C388" i="24" s="1"/>
  <c r="C456" i="24" s="1"/>
  <c r="C524" i="24" s="1"/>
  <c r="C592" i="24" s="1"/>
  <c r="C660" i="24" s="1"/>
  <c r="C728" i="24" s="1"/>
  <c r="C796" i="24" s="1"/>
  <c r="C864" i="24" s="1"/>
  <c r="C932" i="24" s="1"/>
  <c r="C1000" i="24" s="1"/>
  <c r="C1068" i="24" s="1"/>
  <c r="C1136" i="24" s="1"/>
  <c r="C1204" i="24" s="1"/>
  <c r="D116" i="24"/>
  <c r="E116" i="24"/>
  <c r="E184" i="24" s="1"/>
  <c r="E252" i="24" s="1"/>
  <c r="E320" i="24" s="1"/>
  <c r="E388" i="24" s="1"/>
  <c r="E456" i="24" s="1"/>
  <c r="E524" i="24" s="1"/>
  <c r="E592" i="24" s="1"/>
  <c r="E660" i="24" s="1"/>
  <c r="E728" i="24" s="1"/>
  <c r="E796" i="24" s="1"/>
  <c r="F116" i="24"/>
  <c r="G116" i="24"/>
  <c r="G184" i="24" s="1"/>
  <c r="G252" i="24" s="1"/>
  <c r="G320" i="24" s="1"/>
  <c r="G388" i="24" s="1"/>
  <c r="G456" i="24" s="1"/>
  <c r="G524" i="24" s="1"/>
  <c r="G592" i="24" s="1"/>
  <c r="G660" i="24" s="1"/>
  <c r="G728" i="24" s="1"/>
  <c r="G796" i="24" s="1"/>
  <c r="G864" i="24" s="1"/>
  <c r="G932" i="24" s="1"/>
  <c r="G1000" i="24" s="1"/>
  <c r="G1068" i="24" s="1"/>
  <c r="G1136" i="24" s="1"/>
  <c r="G1204" i="24" s="1"/>
  <c r="H116" i="24"/>
  <c r="I116" i="24"/>
  <c r="I184" i="24" s="1"/>
  <c r="I252" i="24" s="1"/>
  <c r="I320" i="24" s="1"/>
  <c r="I388" i="24" s="1"/>
  <c r="I456" i="24" s="1"/>
  <c r="I524" i="24" s="1"/>
  <c r="I592" i="24" s="1"/>
  <c r="I660" i="24" s="1"/>
  <c r="I728" i="24" s="1"/>
  <c r="I796" i="24" s="1"/>
  <c r="I864" i="24" s="1"/>
  <c r="I932" i="24" s="1"/>
  <c r="I1000" i="24" s="1"/>
  <c r="I1068" i="24" s="1"/>
  <c r="I1136" i="24" s="1"/>
  <c r="I1204" i="24" s="1"/>
  <c r="A117" i="24"/>
  <c r="A185" i="24" s="1"/>
  <c r="B117" i="24"/>
  <c r="B185" i="24" s="1"/>
  <c r="B253" i="24" s="1"/>
  <c r="B321" i="24" s="1"/>
  <c r="B389" i="24" s="1"/>
  <c r="B457" i="24" s="1"/>
  <c r="B525" i="24" s="1"/>
  <c r="B593" i="24" s="1"/>
  <c r="B661" i="24" s="1"/>
  <c r="B729" i="24" s="1"/>
  <c r="B797" i="24" s="1"/>
  <c r="B865" i="24" s="1"/>
  <c r="B933" i="24" s="1"/>
  <c r="B1001" i="24" s="1"/>
  <c r="B1069" i="24" s="1"/>
  <c r="B1137" i="24" s="1"/>
  <c r="B1205" i="24" s="1"/>
  <c r="C117" i="24"/>
  <c r="D117" i="24"/>
  <c r="D185" i="24" s="1"/>
  <c r="D253" i="24" s="1"/>
  <c r="D321" i="24" s="1"/>
  <c r="D389" i="24" s="1"/>
  <c r="D457" i="24" s="1"/>
  <c r="D525" i="24" s="1"/>
  <c r="D593" i="24" s="1"/>
  <c r="D661" i="24" s="1"/>
  <c r="D729" i="24" s="1"/>
  <c r="D797" i="24" s="1"/>
  <c r="D865" i="24" s="1"/>
  <c r="E117" i="24"/>
  <c r="F117" i="24"/>
  <c r="F185" i="24" s="1"/>
  <c r="F253" i="24" s="1"/>
  <c r="F321" i="24" s="1"/>
  <c r="F389" i="24" s="1"/>
  <c r="F457" i="24" s="1"/>
  <c r="F525" i="24" s="1"/>
  <c r="F593" i="24" s="1"/>
  <c r="F661" i="24" s="1"/>
  <c r="F729" i="24" s="1"/>
  <c r="F797" i="24" s="1"/>
  <c r="F865" i="24" s="1"/>
  <c r="F933" i="24" s="1"/>
  <c r="F1001" i="24" s="1"/>
  <c r="F1069" i="24" s="1"/>
  <c r="F1137" i="24" s="1"/>
  <c r="F1205" i="24" s="1"/>
  <c r="G117" i="24"/>
  <c r="H117" i="24"/>
  <c r="H185" i="24" s="1"/>
  <c r="H253" i="24" s="1"/>
  <c r="H321" i="24" s="1"/>
  <c r="H389" i="24" s="1"/>
  <c r="H457" i="24" s="1"/>
  <c r="H525" i="24" s="1"/>
  <c r="H593" i="24" s="1"/>
  <c r="H661" i="24" s="1"/>
  <c r="H729" i="24" s="1"/>
  <c r="H797" i="24" s="1"/>
  <c r="H865" i="24" s="1"/>
  <c r="H933" i="24" s="1"/>
  <c r="H1001" i="24" s="1"/>
  <c r="H1069" i="24" s="1"/>
  <c r="H1137" i="24" s="1"/>
  <c r="H1205" i="24" s="1"/>
  <c r="I117" i="24"/>
  <c r="I185" i="24" s="1"/>
  <c r="A118" i="24"/>
  <c r="A186" i="24" s="1"/>
  <c r="A254" i="24" s="1"/>
  <c r="A322" i="24" s="1"/>
  <c r="A390" i="24" s="1"/>
  <c r="A458" i="24" s="1"/>
  <c r="A526" i="24" s="1"/>
  <c r="A594" i="24" s="1"/>
  <c r="A662" i="24" s="1"/>
  <c r="A730" i="24" s="1"/>
  <c r="A798" i="24" s="1"/>
  <c r="A866" i="24" s="1"/>
  <c r="A934" i="24" s="1"/>
  <c r="A1002" i="24" s="1"/>
  <c r="A1070" i="24" s="1"/>
  <c r="A1138" i="24" s="1"/>
  <c r="A1206" i="24" s="1"/>
  <c r="B118" i="24"/>
  <c r="C118" i="24"/>
  <c r="C186" i="24" s="1"/>
  <c r="C254" i="24" s="1"/>
  <c r="C322" i="24" s="1"/>
  <c r="C390" i="24" s="1"/>
  <c r="C458" i="24" s="1"/>
  <c r="D118" i="24"/>
  <c r="E118" i="24"/>
  <c r="E186" i="24" s="1"/>
  <c r="E254" i="24" s="1"/>
  <c r="E322" i="24" s="1"/>
  <c r="E390" i="24" s="1"/>
  <c r="E458" i="24" s="1"/>
  <c r="E526" i="24" s="1"/>
  <c r="E594" i="24" s="1"/>
  <c r="E662" i="24" s="1"/>
  <c r="E730" i="24" s="1"/>
  <c r="E798" i="24" s="1"/>
  <c r="E866" i="24" s="1"/>
  <c r="E934" i="24" s="1"/>
  <c r="E1002" i="24" s="1"/>
  <c r="E1070" i="24" s="1"/>
  <c r="E1138" i="24" s="1"/>
  <c r="E1206" i="24" s="1"/>
  <c r="F118" i="24"/>
  <c r="G118" i="24"/>
  <c r="G186" i="24" s="1"/>
  <c r="G254" i="24" s="1"/>
  <c r="G322" i="24" s="1"/>
  <c r="G390" i="24" s="1"/>
  <c r="G458" i="24" s="1"/>
  <c r="G526" i="24" s="1"/>
  <c r="G594" i="24" s="1"/>
  <c r="G662" i="24" s="1"/>
  <c r="G730" i="24" s="1"/>
  <c r="G798" i="24" s="1"/>
  <c r="G866" i="24" s="1"/>
  <c r="G934" i="24" s="1"/>
  <c r="G1002" i="24" s="1"/>
  <c r="G1070" i="24" s="1"/>
  <c r="G1138" i="24" s="1"/>
  <c r="G1206" i="24" s="1"/>
  <c r="H118" i="24"/>
  <c r="H186" i="24" s="1"/>
  <c r="I118" i="24"/>
  <c r="I186" i="24" s="1"/>
  <c r="I254" i="24" s="1"/>
  <c r="I322" i="24" s="1"/>
  <c r="I390" i="24" s="1"/>
  <c r="I458" i="24" s="1"/>
  <c r="I526" i="24" s="1"/>
  <c r="I594" i="24" s="1"/>
  <c r="I662" i="24" s="1"/>
  <c r="I730" i="24" s="1"/>
  <c r="I798" i="24" s="1"/>
  <c r="I866" i="24" s="1"/>
  <c r="I934" i="24" s="1"/>
  <c r="I1002" i="24" s="1"/>
  <c r="I1070" i="24" s="1"/>
  <c r="I1138" i="24" s="1"/>
  <c r="I1206" i="24" s="1"/>
  <c r="A119" i="24"/>
  <c r="B119" i="24"/>
  <c r="B187" i="24" s="1"/>
  <c r="B255" i="24" s="1"/>
  <c r="C119" i="24"/>
  <c r="D119" i="24"/>
  <c r="D187" i="24" s="1"/>
  <c r="D255" i="24" s="1"/>
  <c r="D323" i="24" s="1"/>
  <c r="D391" i="24" s="1"/>
  <c r="D459" i="24" s="1"/>
  <c r="D527" i="24" s="1"/>
  <c r="D595" i="24" s="1"/>
  <c r="D663" i="24" s="1"/>
  <c r="D731" i="24" s="1"/>
  <c r="D799" i="24" s="1"/>
  <c r="D867" i="24" s="1"/>
  <c r="D935" i="24" s="1"/>
  <c r="D1003" i="24" s="1"/>
  <c r="D1071" i="24" s="1"/>
  <c r="D1139" i="24" s="1"/>
  <c r="D1207" i="24" s="1"/>
  <c r="E119" i="24"/>
  <c r="F119" i="24"/>
  <c r="F187" i="24" s="1"/>
  <c r="F255" i="24" s="1"/>
  <c r="F323" i="24" s="1"/>
  <c r="F391" i="24" s="1"/>
  <c r="F459" i="24" s="1"/>
  <c r="F527" i="24" s="1"/>
  <c r="F595" i="24" s="1"/>
  <c r="F663" i="24" s="1"/>
  <c r="F731" i="24" s="1"/>
  <c r="F799" i="24" s="1"/>
  <c r="F867" i="24" s="1"/>
  <c r="F935" i="24" s="1"/>
  <c r="F1003" i="24" s="1"/>
  <c r="F1071" i="24" s="1"/>
  <c r="F1139" i="24" s="1"/>
  <c r="F1207" i="24" s="1"/>
  <c r="G119" i="24"/>
  <c r="G187" i="24" s="1"/>
  <c r="H119" i="24"/>
  <c r="H187" i="24" s="1"/>
  <c r="H255" i="24" s="1"/>
  <c r="H323" i="24" s="1"/>
  <c r="H391" i="24" s="1"/>
  <c r="H459" i="24" s="1"/>
  <c r="H527" i="24" s="1"/>
  <c r="H595" i="24" s="1"/>
  <c r="H663" i="24" s="1"/>
  <c r="H731" i="24" s="1"/>
  <c r="H799" i="24" s="1"/>
  <c r="H867" i="24" s="1"/>
  <c r="H935" i="24" s="1"/>
  <c r="H1003" i="24" s="1"/>
  <c r="H1071" i="24" s="1"/>
  <c r="H1139" i="24" s="1"/>
  <c r="H1207" i="24" s="1"/>
  <c r="I119" i="24"/>
  <c r="A120" i="24"/>
  <c r="A188" i="24" s="1"/>
  <c r="A256" i="24" s="1"/>
  <c r="A324" i="24" s="1"/>
  <c r="A392" i="24" s="1"/>
  <c r="A460" i="24" s="1"/>
  <c r="B120" i="24"/>
  <c r="C120" i="24"/>
  <c r="C188" i="24" s="1"/>
  <c r="C256" i="24" s="1"/>
  <c r="C324" i="24" s="1"/>
  <c r="C392" i="24" s="1"/>
  <c r="C460" i="24" s="1"/>
  <c r="C528" i="24" s="1"/>
  <c r="C596" i="24" s="1"/>
  <c r="C664" i="24" s="1"/>
  <c r="C732" i="24" s="1"/>
  <c r="C800" i="24" s="1"/>
  <c r="C868" i="24" s="1"/>
  <c r="C936" i="24" s="1"/>
  <c r="C1004" i="24" s="1"/>
  <c r="C1072" i="24" s="1"/>
  <c r="C1140" i="24" s="1"/>
  <c r="C1208" i="24" s="1"/>
  <c r="D120" i="24"/>
  <c r="E120" i="24"/>
  <c r="E188" i="24" s="1"/>
  <c r="E256" i="24" s="1"/>
  <c r="E324" i="24" s="1"/>
  <c r="E392" i="24" s="1"/>
  <c r="E460" i="24" s="1"/>
  <c r="E528" i="24" s="1"/>
  <c r="E596" i="24" s="1"/>
  <c r="E664" i="24" s="1"/>
  <c r="E732" i="24" s="1"/>
  <c r="E800" i="24" s="1"/>
  <c r="E868" i="24" s="1"/>
  <c r="E936" i="24" s="1"/>
  <c r="E1004" i="24" s="1"/>
  <c r="E1072" i="24" s="1"/>
  <c r="E1140" i="24" s="1"/>
  <c r="E1208" i="24" s="1"/>
  <c r="F120" i="24"/>
  <c r="F188" i="24" s="1"/>
  <c r="G120" i="24"/>
  <c r="G188" i="24" s="1"/>
  <c r="G256" i="24" s="1"/>
  <c r="G324" i="24" s="1"/>
  <c r="G392" i="24" s="1"/>
  <c r="G460" i="24" s="1"/>
  <c r="G528" i="24" s="1"/>
  <c r="G596" i="24" s="1"/>
  <c r="G664" i="24" s="1"/>
  <c r="G732" i="24" s="1"/>
  <c r="G800" i="24" s="1"/>
  <c r="G868" i="24" s="1"/>
  <c r="G936" i="24" s="1"/>
  <c r="G1004" i="24" s="1"/>
  <c r="G1072" i="24" s="1"/>
  <c r="G1140" i="24" s="1"/>
  <c r="G1208" i="24" s="1"/>
  <c r="H120" i="24"/>
  <c r="I120" i="24"/>
  <c r="I188" i="24" s="1"/>
  <c r="I256" i="24" s="1"/>
  <c r="I324" i="24" s="1"/>
  <c r="I392" i="24" s="1"/>
  <c r="I460" i="24" s="1"/>
  <c r="I528" i="24" s="1"/>
  <c r="A121" i="24"/>
  <c r="B121" i="24"/>
  <c r="B189" i="24" s="1"/>
  <c r="B257" i="24" s="1"/>
  <c r="B325" i="24" s="1"/>
  <c r="B393" i="24" s="1"/>
  <c r="B461" i="24" s="1"/>
  <c r="B529" i="24" s="1"/>
  <c r="B597" i="24" s="1"/>
  <c r="B665" i="24" s="1"/>
  <c r="B733" i="24" s="1"/>
  <c r="B801" i="24" s="1"/>
  <c r="B869" i="24" s="1"/>
  <c r="B937" i="24" s="1"/>
  <c r="B1005" i="24" s="1"/>
  <c r="B1073" i="24" s="1"/>
  <c r="B1141" i="24" s="1"/>
  <c r="B1209" i="24" s="1"/>
  <c r="C121" i="24"/>
  <c r="D121" i="24"/>
  <c r="D189" i="24" s="1"/>
  <c r="D257" i="24" s="1"/>
  <c r="D325" i="24" s="1"/>
  <c r="D393" i="24" s="1"/>
  <c r="D461" i="24" s="1"/>
  <c r="D529" i="24" s="1"/>
  <c r="D597" i="24" s="1"/>
  <c r="D665" i="24" s="1"/>
  <c r="D733" i="24" s="1"/>
  <c r="D801" i="24" s="1"/>
  <c r="D869" i="24" s="1"/>
  <c r="D937" i="24" s="1"/>
  <c r="D1005" i="24" s="1"/>
  <c r="E121" i="24"/>
  <c r="E189" i="24" s="1"/>
  <c r="F121" i="24"/>
  <c r="F189" i="24" s="1"/>
  <c r="F257" i="24" s="1"/>
  <c r="F325" i="24" s="1"/>
  <c r="F393" i="24" s="1"/>
  <c r="F461" i="24" s="1"/>
  <c r="F529" i="24" s="1"/>
  <c r="F597" i="24" s="1"/>
  <c r="F665" i="24" s="1"/>
  <c r="F733" i="24" s="1"/>
  <c r="F801" i="24" s="1"/>
  <c r="F869" i="24" s="1"/>
  <c r="F937" i="24" s="1"/>
  <c r="F1005" i="24" s="1"/>
  <c r="F1073" i="24" s="1"/>
  <c r="F1141" i="24" s="1"/>
  <c r="F1209" i="24" s="1"/>
  <c r="G121" i="24"/>
  <c r="H121" i="24"/>
  <c r="H189" i="24" s="1"/>
  <c r="I121" i="24"/>
  <c r="A122" i="24"/>
  <c r="A190" i="24" s="1"/>
  <c r="A258" i="24" s="1"/>
  <c r="A326" i="24" s="1"/>
  <c r="A394" i="24" s="1"/>
  <c r="A462" i="24" s="1"/>
  <c r="A530" i="24" s="1"/>
  <c r="A598" i="24" s="1"/>
  <c r="A666" i="24" s="1"/>
  <c r="A734" i="24" s="1"/>
  <c r="A802" i="24" s="1"/>
  <c r="A870" i="24" s="1"/>
  <c r="A938" i="24" s="1"/>
  <c r="A1006" i="24" s="1"/>
  <c r="A1074" i="24" s="1"/>
  <c r="A1142" i="24" s="1"/>
  <c r="A1210" i="24" s="1"/>
  <c r="B122" i="24"/>
  <c r="C122" i="24"/>
  <c r="C190" i="24" s="1"/>
  <c r="C258" i="24" s="1"/>
  <c r="C326" i="24" s="1"/>
  <c r="C394" i="24" s="1"/>
  <c r="C462" i="24" s="1"/>
  <c r="C530" i="24" s="1"/>
  <c r="C598" i="24" s="1"/>
  <c r="C666" i="24" s="1"/>
  <c r="C734" i="24" s="1"/>
  <c r="C802" i="24" s="1"/>
  <c r="C870" i="24" s="1"/>
  <c r="C938" i="24" s="1"/>
  <c r="C1006" i="24" s="1"/>
  <c r="C1074" i="24" s="1"/>
  <c r="D122" i="24"/>
  <c r="D190" i="24" s="1"/>
  <c r="E122" i="24"/>
  <c r="E190" i="24" s="1"/>
  <c r="E258" i="24" s="1"/>
  <c r="E326" i="24" s="1"/>
  <c r="E394" i="24" s="1"/>
  <c r="E462" i="24" s="1"/>
  <c r="E530" i="24" s="1"/>
  <c r="E598" i="24" s="1"/>
  <c r="E666" i="24" s="1"/>
  <c r="E734" i="24" s="1"/>
  <c r="E802" i="24" s="1"/>
  <c r="E870" i="24" s="1"/>
  <c r="E938" i="24" s="1"/>
  <c r="E1006" i="24" s="1"/>
  <c r="E1074" i="24" s="1"/>
  <c r="E1142" i="24" s="1"/>
  <c r="E1210" i="24" s="1"/>
  <c r="F122" i="24"/>
  <c r="G122" i="24"/>
  <c r="G190" i="24" s="1"/>
  <c r="H122" i="24"/>
  <c r="I122" i="24"/>
  <c r="I190" i="24" s="1"/>
  <c r="I258" i="24" s="1"/>
  <c r="I326" i="24" s="1"/>
  <c r="I394" i="24" s="1"/>
  <c r="I462" i="24" s="1"/>
  <c r="I530" i="24" s="1"/>
  <c r="I598" i="24" s="1"/>
  <c r="I666" i="24" s="1"/>
  <c r="I734" i="24" s="1"/>
  <c r="I802" i="24" s="1"/>
  <c r="I870" i="24" s="1"/>
  <c r="I938" i="24" s="1"/>
  <c r="I1006" i="24" s="1"/>
  <c r="I1074" i="24" s="1"/>
  <c r="I1142" i="24" s="1"/>
  <c r="I1210" i="24" s="1"/>
  <c r="A123" i="24"/>
  <c r="B123" i="24"/>
  <c r="B191" i="24" s="1"/>
  <c r="B259" i="24" s="1"/>
  <c r="B327" i="24" s="1"/>
  <c r="B395" i="24" s="1"/>
  <c r="B463" i="24" s="1"/>
  <c r="B531" i="24" s="1"/>
  <c r="B599" i="24" s="1"/>
  <c r="B667" i="24" s="1"/>
  <c r="B735" i="24" s="1"/>
  <c r="B803" i="24" s="1"/>
  <c r="B871" i="24" s="1"/>
  <c r="B939" i="24" s="1"/>
  <c r="B1007" i="24" s="1"/>
  <c r="B1075" i="24" s="1"/>
  <c r="B1143" i="24" s="1"/>
  <c r="B1211" i="24" s="1"/>
  <c r="C123" i="24"/>
  <c r="C191" i="24" s="1"/>
  <c r="D123" i="24"/>
  <c r="D191" i="24" s="1"/>
  <c r="D259" i="24" s="1"/>
  <c r="D327" i="24" s="1"/>
  <c r="D395" i="24" s="1"/>
  <c r="D463" i="24" s="1"/>
  <c r="D531" i="24" s="1"/>
  <c r="D599" i="24" s="1"/>
  <c r="D667" i="24" s="1"/>
  <c r="D735" i="24" s="1"/>
  <c r="D803" i="24" s="1"/>
  <c r="D871" i="24" s="1"/>
  <c r="D939" i="24" s="1"/>
  <c r="D1007" i="24" s="1"/>
  <c r="D1075" i="24" s="1"/>
  <c r="D1143" i="24" s="1"/>
  <c r="D1211" i="24" s="1"/>
  <c r="E123" i="24"/>
  <c r="F123" i="24"/>
  <c r="F191" i="24" s="1"/>
  <c r="F259" i="24" s="1"/>
  <c r="F327" i="24" s="1"/>
  <c r="F395" i="24" s="1"/>
  <c r="F463" i="24" s="1"/>
  <c r="G123" i="24"/>
  <c r="H123" i="24"/>
  <c r="H191" i="24" s="1"/>
  <c r="H259" i="24" s="1"/>
  <c r="H327" i="24" s="1"/>
  <c r="H395" i="24" s="1"/>
  <c r="H463" i="24" s="1"/>
  <c r="H531" i="24" s="1"/>
  <c r="H599" i="24" s="1"/>
  <c r="H667" i="24" s="1"/>
  <c r="H735" i="24" s="1"/>
  <c r="H803" i="24" s="1"/>
  <c r="H871" i="24" s="1"/>
  <c r="H939" i="24" s="1"/>
  <c r="H1007" i="24" s="1"/>
  <c r="H1075" i="24" s="1"/>
  <c r="H1143" i="24" s="1"/>
  <c r="H1211" i="24" s="1"/>
  <c r="I123" i="24"/>
  <c r="A124" i="24"/>
  <c r="A192" i="24" s="1"/>
  <c r="A260" i="24" s="1"/>
  <c r="A328" i="24" s="1"/>
  <c r="A396" i="24" s="1"/>
  <c r="A464" i="24" s="1"/>
  <c r="A532" i="24" s="1"/>
  <c r="A600" i="24" s="1"/>
  <c r="A668" i="24" s="1"/>
  <c r="A736" i="24" s="1"/>
  <c r="A804" i="24" s="1"/>
  <c r="A872" i="24" s="1"/>
  <c r="A940" i="24" s="1"/>
  <c r="A1008" i="24" s="1"/>
  <c r="A1076" i="24" s="1"/>
  <c r="A1144" i="24" s="1"/>
  <c r="A1212" i="24" s="1"/>
  <c r="B124" i="24"/>
  <c r="B192" i="24" s="1"/>
  <c r="C124" i="24"/>
  <c r="C192" i="24" s="1"/>
  <c r="C260" i="24" s="1"/>
  <c r="C328" i="24" s="1"/>
  <c r="C396" i="24" s="1"/>
  <c r="C464" i="24" s="1"/>
  <c r="C532" i="24" s="1"/>
  <c r="C600" i="24" s="1"/>
  <c r="C668" i="24" s="1"/>
  <c r="C736" i="24" s="1"/>
  <c r="C804" i="24" s="1"/>
  <c r="C872" i="24" s="1"/>
  <c r="C940" i="24" s="1"/>
  <c r="C1008" i="24" s="1"/>
  <c r="C1076" i="24" s="1"/>
  <c r="C1144" i="24" s="1"/>
  <c r="C1212" i="24" s="1"/>
  <c r="D124" i="24"/>
  <c r="E124" i="24"/>
  <c r="E192" i="24" s="1"/>
  <c r="F124" i="24"/>
  <c r="G124" i="24"/>
  <c r="G192" i="24" s="1"/>
  <c r="G260" i="24" s="1"/>
  <c r="G328" i="24" s="1"/>
  <c r="G396" i="24" s="1"/>
  <c r="G464" i="24" s="1"/>
  <c r="G532" i="24" s="1"/>
  <c r="G600" i="24" s="1"/>
  <c r="G668" i="24" s="1"/>
  <c r="G736" i="24" s="1"/>
  <c r="G804" i="24" s="1"/>
  <c r="G872" i="24" s="1"/>
  <c r="G940" i="24" s="1"/>
  <c r="G1008" i="24" s="1"/>
  <c r="G1076" i="24" s="1"/>
  <c r="G1144" i="24" s="1"/>
  <c r="G1212" i="24" s="1"/>
  <c r="H124" i="24"/>
  <c r="I124" i="24"/>
  <c r="I192" i="24" s="1"/>
  <c r="I260" i="24" s="1"/>
  <c r="I328" i="24" s="1"/>
  <c r="I396" i="24" s="1"/>
  <c r="I464" i="24" s="1"/>
  <c r="I532" i="24" s="1"/>
  <c r="I600" i="24" s="1"/>
  <c r="I668" i="24" s="1"/>
  <c r="I736" i="24" s="1"/>
  <c r="I804" i="24" s="1"/>
  <c r="I872" i="24" s="1"/>
  <c r="I940" i="24" s="1"/>
  <c r="A125" i="24"/>
  <c r="A193" i="24" s="1"/>
  <c r="B125" i="24"/>
  <c r="B193" i="24" s="1"/>
  <c r="B261" i="24" s="1"/>
  <c r="B329" i="24" s="1"/>
  <c r="B397" i="24" s="1"/>
  <c r="B465" i="24" s="1"/>
  <c r="B533" i="24" s="1"/>
  <c r="B601" i="24" s="1"/>
  <c r="B669" i="24" s="1"/>
  <c r="B737" i="24" s="1"/>
  <c r="B805" i="24" s="1"/>
  <c r="B873" i="24" s="1"/>
  <c r="B941" i="24" s="1"/>
  <c r="B1009" i="24" s="1"/>
  <c r="B1077" i="24" s="1"/>
  <c r="B1145" i="24" s="1"/>
  <c r="B1213" i="24" s="1"/>
  <c r="C125" i="24"/>
  <c r="D125" i="24"/>
  <c r="D193" i="24" s="1"/>
  <c r="D261" i="24" s="1"/>
  <c r="D329" i="24" s="1"/>
  <c r="D397" i="24" s="1"/>
  <c r="D465" i="24" s="1"/>
  <c r="D533" i="24" s="1"/>
  <c r="D601" i="24" s="1"/>
  <c r="D669" i="24" s="1"/>
  <c r="D737" i="24" s="1"/>
  <c r="D805" i="24" s="1"/>
  <c r="D873" i="24" s="1"/>
  <c r="D941" i="24" s="1"/>
  <c r="D1009" i="24" s="1"/>
  <c r="E125" i="24"/>
  <c r="F125" i="24"/>
  <c r="F193" i="24" s="1"/>
  <c r="F261" i="24" s="1"/>
  <c r="F329" i="24" s="1"/>
  <c r="F397" i="24" s="1"/>
  <c r="F465" i="24" s="1"/>
  <c r="F533" i="24" s="1"/>
  <c r="F601" i="24" s="1"/>
  <c r="F669" i="24" s="1"/>
  <c r="F737" i="24" s="1"/>
  <c r="F805" i="24" s="1"/>
  <c r="F873" i="24" s="1"/>
  <c r="F941" i="24" s="1"/>
  <c r="F1009" i="24" s="1"/>
  <c r="F1077" i="24" s="1"/>
  <c r="F1145" i="24" s="1"/>
  <c r="F1213" i="24" s="1"/>
  <c r="G125" i="24"/>
  <c r="H125" i="24"/>
  <c r="H193" i="24" s="1"/>
  <c r="H261" i="24" s="1"/>
  <c r="H329" i="24" s="1"/>
  <c r="H397" i="24" s="1"/>
  <c r="H465" i="24" s="1"/>
  <c r="H533" i="24" s="1"/>
  <c r="H601" i="24" s="1"/>
  <c r="H669" i="24" s="1"/>
  <c r="H737" i="24" s="1"/>
  <c r="H805" i="24" s="1"/>
  <c r="H873" i="24" s="1"/>
  <c r="H941" i="24" s="1"/>
  <c r="H1009" i="24" s="1"/>
  <c r="H1077" i="24" s="1"/>
  <c r="H1145" i="24" s="1"/>
  <c r="H1213" i="24" s="1"/>
  <c r="I125" i="24"/>
  <c r="I193" i="24" s="1"/>
  <c r="A126" i="24"/>
  <c r="A194" i="24" s="1"/>
  <c r="A262" i="24" s="1"/>
  <c r="A330" i="24" s="1"/>
  <c r="A398" i="24" s="1"/>
  <c r="A466" i="24" s="1"/>
  <c r="A534" i="24" s="1"/>
  <c r="A602" i="24" s="1"/>
  <c r="A670" i="24" s="1"/>
  <c r="A738" i="24" s="1"/>
  <c r="A806" i="24" s="1"/>
  <c r="A874" i="24" s="1"/>
  <c r="A942" i="24" s="1"/>
  <c r="A1010" i="24" s="1"/>
  <c r="A1078" i="24" s="1"/>
  <c r="A1146" i="24" s="1"/>
  <c r="A1214" i="24" s="1"/>
  <c r="B126" i="24"/>
  <c r="C126" i="24"/>
  <c r="C194" i="24" s="1"/>
  <c r="C262" i="24" s="1"/>
  <c r="D126" i="24"/>
  <c r="E126" i="24"/>
  <c r="E194" i="24" s="1"/>
  <c r="E262" i="24" s="1"/>
  <c r="E330" i="24" s="1"/>
  <c r="E398" i="24" s="1"/>
  <c r="E466" i="24" s="1"/>
  <c r="E534" i="24" s="1"/>
  <c r="E602" i="24" s="1"/>
  <c r="E670" i="24" s="1"/>
  <c r="E738" i="24" s="1"/>
  <c r="E806" i="24" s="1"/>
  <c r="E874" i="24" s="1"/>
  <c r="E942" i="24" s="1"/>
  <c r="E1010" i="24" s="1"/>
  <c r="E1078" i="24" s="1"/>
  <c r="E1146" i="24" s="1"/>
  <c r="E1214" i="24" s="1"/>
  <c r="F126" i="24"/>
  <c r="G126" i="24"/>
  <c r="G194" i="24" s="1"/>
  <c r="G262" i="24" s="1"/>
  <c r="G330" i="24" s="1"/>
  <c r="G398" i="24" s="1"/>
  <c r="G466" i="24" s="1"/>
  <c r="G534" i="24" s="1"/>
  <c r="G602" i="24" s="1"/>
  <c r="G670" i="24" s="1"/>
  <c r="G738" i="24" s="1"/>
  <c r="G806" i="24" s="1"/>
  <c r="G874" i="24" s="1"/>
  <c r="G942" i="24" s="1"/>
  <c r="G1010" i="24" s="1"/>
  <c r="G1078" i="24" s="1"/>
  <c r="G1146" i="24" s="1"/>
  <c r="G1214" i="24" s="1"/>
  <c r="H126" i="24"/>
  <c r="H194" i="24" s="1"/>
  <c r="I126" i="24"/>
  <c r="I194" i="24" s="1"/>
  <c r="I262" i="24" s="1"/>
  <c r="I330" i="24" s="1"/>
  <c r="I398" i="24" s="1"/>
  <c r="I466" i="24" s="1"/>
  <c r="I534" i="24" s="1"/>
  <c r="I602" i="24" s="1"/>
  <c r="I670" i="24" s="1"/>
  <c r="I738" i="24" s="1"/>
  <c r="I806" i="24" s="1"/>
  <c r="I874" i="24" s="1"/>
  <c r="I942" i="24" s="1"/>
  <c r="I1010" i="24" s="1"/>
  <c r="I1078" i="24" s="1"/>
  <c r="I1146" i="24" s="1"/>
  <c r="I1214" i="24" s="1"/>
  <c r="A127" i="24"/>
  <c r="B127" i="24"/>
  <c r="B195" i="24" s="1"/>
  <c r="B263" i="24" s="1"/>
  <c r="C127" i="24"/>
  <c r="D127" i="24"/>
  <c r="D195" i="24" s="1"/>
  <c r="D263" i="24" s="1"/>
  <c r="D331" i="24" s="1"/>
  <c r="D399" i="24" s="1"/>
  <c r="D467" i="24" s="1"/>
  <c r="D535" i="24" s="1"/>
  <c r="D603" i="24" s="1"/>
  <c r="D671" i="24" s="1"/>
  <c r="D739" i="24" s="1"/>
  <c r="D807" i="24" s="1"/>
  <c r="D875" i="24" s="1"/>
  <c r="D943" i="24" s="1"/>
  <c r="D1011" i="24" s="1"/>
  <c r="D1079" i="24" s="1"/>
  <c r="D1147" i="24" s="1"/>
  <c r="D1215" i="24" s="1"/>
  <c r="E127" i="24"/>
  <c r="F127" i="24"/>
  <c r="F195" i="24" s="1"/>
  <c r="F263" i="24" s="1"/>
  <c r="F331" i="24" s="1"/>
  <c r="F399" i="24" s="1"/>
  <c r="F467" i="24" s="1"/>
  <c r="F535" i="24" s="1"/>
  <c r="F603" i="24" s="1"/>
  <c r="F671" i="24" s="1"/>
  <c r="F739" i="24" s="1"/>
  <c r="F807" i="24" s="1"/>
  <c r="F875" i="24" s="1"/>
  <c r="F943" i="24" s="1"/>
  <c r="F1011" i="24" s="1"/>
  <c r="G127" i="24"/>
  <c r="G195" i="24" s="1"/>
  <c r="H127" i="24"/>
  <c r="H195" i="24" s="1"/>
  <c r="H263" i="24" s="1"/>
  <c r="H331" i="24" s="1"/>
  <c r="H399" i="24" s="1"/>
  <c r="H467" i="24" s="1"/>
  <c r="H535" i="24" s="1"/>
  <c r="H603" i="24" s="1"/>
  <c r="H671" i="24" s="1"/>
  <c r="H739" i="24" s="1"/>
  <c r="H807" i="24" s="1"/>
  <c r="H875" i="24" s="1"/>
  <c r="H943" i="24" s="1"/>
  <c r="H1011" i="24" s="1"/>
  <c r="H1079" i="24" s="1"/>
  <c r="H1147" i="24" s="1"/>
  <c r="H1215" i="24" s="1"/>
  <c r="I127" i="24"/>
  <c r="A128" i="24"/>
  <c r="A196" i="24" s="1"/>
  <c r="A264" i="24" s="1"/>
  <c r="A332" i="24" s="1"/>
  <c r="A400" i="24" s="1"/>
  <c r="A468" i="24" s="1"/>
  <c r="A536" i="24" s="1"/>
  <c r="A604" i="24" s="1"/>
  <c r="A672" i="24" s="1"/>
  <c r="A740" i="24" s="1"/>
  <c r="A808" i="24" s="1"/>
  <c r="B128" i="24"/>
  <c r="C128" i="24"/>
  <c r="C196" i="24" s="1"/>
  <c r="C264" i="24" s="1"/>
  <c r="C332" i="24" s="1"/>
  <c r="C400" i="24" s="1"/>
  <c r="C468" i="24" s="1"/>
  <c r="C536" i="24" s="1"/>
  <c r="C604" i="24" s="1"/>
  <c r="C672" i="24" s="1"/>
  <c r="C740" i="24" s="1"/>
  <c r="C808" i="24" s="1"/>
  <c r="C876" i="24" s="1"/>
  <c r="C944" i="24" s="1"/>
  <c r="C1012" i="24" s="1"/>
  <c r="C1080" i="24" s="1"/>
  <c r="C1148" i="24" s="1"/>
  <c r="C1216" i="24" s="1"/>
  <c r="D128" i="24"/>
  <c r="E128" i="24"/>
  <c r="E196" i="24" s="1"/>
  <c r="E264" i="24" s="1"/>
  <c r="E332" i="24" s="1"/>
  <c r="E400" i="24" s="1"/>
  <c r="E468" i="24" s="1"/>
  <c r="E536" i="24" s="1"/>
  <c r="E604" i="24" s="1"/>
  <c r="E672" i="24" s="1"/>
  <c r="E740" i="24" s="1"/>
  <c r="E808" i="24" s="1"/>
  <c r="E876" i="24" s="1"/>
  <c r="E944" i="24" s="1"/>
  <c r="E1012" i="24" s="1"/>
  <c r="E1080" i="24" s="1"/>
  <c r="E1148" i="24" s="1"/>
  <c r="E1216" i="24" s="1"/>
  <c r="F128" i="24"/>
  <c r="F196" i="24" s="1"/>
  <c r="G128" i="24"/>
  <c r="G196" i="24" s="1"/>
  <c r="G264" i="24" s="1"/>
  <c r="G332" i="24" s="1"/>
  <c r="G400" i="24" s="1"/>
  <c r="G468" i="24" s="1"/>
  <c r="G536" i="24" s="1"/>
  <c r="G604" i="24" s="1"/>
  <c r="G672" i="24" s="1"/>
  <c r="G740" i="24" s="1"/>
  <c r="G808" i="24" s="1"/>
  <c r="G876" i="24" s="1"/>
  <c r="G944" i="24" s="1"/>
  <c r="G1012" i="24" s="1"/>
  <c r="G1080" i="24" s="1"/>
  <c r="G1148" i="24" s="1"/>
  <c r="G1216" i="24" s="1"/>
  <c r="H128" i="24"/>
  <c r="I128" i="24"/>
  <c r="I196" i="24" s="1"/>
  <c r="I264" i="24" s="1"/>
  <c r="I332" i="24" s="1"/>
  <c r="A129" i="24"/>
  <c r="B129" i="24"/>
  <c r="B197" i="24" s="1"/>
  <c r="B265" i="24" s="1"/>
  <c r="B333" i="24" s="1"/>
  <c r="B401" i="24" s="1"/>
  <c r="B469" i="24" s="1"/>
  <c r="B537" i="24" s="1"/>
  <c r="B605" i="24" s="1"/>
  <c r="B673" i="24" s="1"/>
  <c r="B741" i="24" s="1"/>
  <c r="B809" i="24" s="1"/>
  <c r="B877" i="24" s="1"/>
  <c r="B945" i="24" s="1"/>
  <c r="B1013" i="24" s="1"/>
  <c r="B1081" i="24" s="1"/>
  <c r="B1149" i="24" s="1"/>
  <c r="B1217" i="24" s="1"/>
  <c r="C129" i="24"/>
  <c r="D129" i="24"/>
  <c r="D197" i="24" s="1"/>
  <c r="D265" i="24" s="1"/>
  <c r="D333" i="24" s="1"/>
  <c r="D401" i="24" s="1"/>
  <c r="D469" i="24" s="1"/>
  <c r="D537" i="24" s="1"/>
  <c r="D605" i="24" s="1"/>
  <c r="D673" i="24" s="1"/>
  <c r="D741" i="24" s="1"/>
  <c r="D809" i="24" s="1"/>
  <c r="D877" i="24" s="1"/>
  <c r="D945" i="24" s="1"/>
  <c r="D1013" i="24" s="1"/>
  <c r="D1081" i="24" s="1"/>
  <c r="D1149" i="24" s="1"/>
  <c r="D1217" i="24" s="1"/>
  <c r="E129" i="24"/>
  <c r="E197" i="24" s="1"/>
  <c r="F129" i="24"/>
  <c r="F197" i="24" s="1"/>
  <c r="F265" i="24" s="1"/>
  <c r="F333" i="24" s="1"/>
  <c r="F401" i="24" s="1"/>
  <c r="F469" i="24" s="1"/>
  <c r="F537" i="24" s="1"/>
  <c r="F605" i="24" s="1"/>
  <c r="F673" i="24" s="1"/>
  <c r="F741" i="24" s="1"/>
  <c r="F809" i="24" s="1"/>
  <c r="F877" i="24" s="1"/>
  <c r="F945" i="24" s="1"/>
  <c r="F1013" i="24" s="1"/>
  <c r="F1081" i="24" s="1"/>
  <c r="F1149" i="24" s="1"/>
  <c r="F1217" i="24" s="1"/>
  <c r="G129" i="24"/>
  <c r="H129" i="24"/>
  <c r="H197" i="24" s="1"/>
  <c r="H265" i="24" s="1"/>
  <c r="H333" i="24" s="1"/>
  <c r="I129" i="24"/>
  <c r="A130" i="24"/>
  <c r="A198" i="24" s="1"/>
  <c r="A266" i="24" s="1"/>
  <c r="A334" i="24" s="1"/>
  <c r="A402" i="24" s="1"/>
  <c r="A470" i="24" s="1"/>
  <c r="A538" i="24" s="1"/>
  <c r="A606" i="24" s="1"/>
  <c r="A674" i="24" s="1"/>
  <c r="A742" i="24" s="1"/>
  <c r="A810" i="24" s="1"/>
  <c r="A878" i="24" s="1"/>
  <c r="A946" i="24" s="1"/>
  <c r="A1014" i="24" s="1"/>
  <c r="A1082" i="24" s="1"/>
  <c r="A1150" i="24" s="1"/>
  <c r="A1218" i="24" s="1"/>
  <c r="B130" i="24"/>
  <c r="C130" i="24"/>
  <c r="C198" i="24" s="1"/>
  <c r="C266" i="24" s="1"/>
  <c r="C334" i="24" s="1"/>
  <c r="C402" i="24" s="1"/>
  <c r="C470" i="24" s="1"/>
  <c r="C538" i="24" s="1"/>
  <c r="C606" i="24" s="1"/>
  <c r="C674" i="24" s="1"/>
  <c r="C742" i="24" s="1"/>
  <c r="C810" i="24" s="1"/>
  <c r="C878" i="24" s="1"/>
  <c r="C946" i="24" s="1"/>
  <c r="C1014" i="24" s="1"/>
  <c r="C1082" i="24" s="1"/>
  <c r="C1150" i="24" s="1"/>
  <c r="C1218" i="24" s="1"/>
  <c r="D130" i="24"/>
  <c r="D198" i="24" s="1"/>
  <c r="E130" i="24"/>
  <c r="E198" i="24" s="1"/>
  <c r="E266" i="24" s="1"/>
  <c r="E334" i="24" s="1"/>
  <c r="E402" i="24" s="1"/>
  <c r="E470" i="24" s="1"/>
  <c r="E538" i="24" s="1"/>
  <c r="E606" i="24" s="1"/>
  <c r="E674" i="24" s="1"/>
  <c r="E742" i="24" s="1"/>
  <c r="E810" i="24" s="1"/>
  <c r="E878" i="24" s="1"/>
  <c r="E946" i="24" s="1"/>
  <c r="E1014" i="24" s="1"/>
  <c r="E1082" i="24" s="1"/>
  <c r="E1150" i="24" s="1"/>
  <c r="E1218" i="24" s="1"/>
  <c r="F130" i="24"/>
  <c r="G130" i="24"/>
  <c r="G198" i="24" s="1"/>
  <c r="H130" i="24"/>
  <c r="I130" i="24"/>
  <c r="I198" i="24" s="1"/>
  <c r="I266" i="24" s="1"/>
  <c r="I334" i="24" s="1"/>
  <c r="I402" i="24" s="1"/>
  <c r="I470" i="24" s="1"/>
  <c r="I538" i="24" s="1"/>
  <c r="I606" i="24" s="1"/>
  <c r="I674" i="24" s="1"/>
  <c r="I742" i="24" s="1"/>
  <c r="I810" i="24" s="1"/>
  <c r="I878" i="24" s="1"/>
  <c r="I946" i="24" s="1"/>
  <c r="I1014" i="24" s="1"/>
  <c r="I1082" i="24" s="1"/>
  <c r="I1150" i="24" s="1"/>
  <c r="I1218" i="24" s="1"/>
  <c r="A131" i="24"/>
  <c r="B131" i="24"/>
  <c r="B199" i="24" s="1"/>
  <c r="B267" i="24" s="1"/>
  <c r="B335" i="24" s="1"/>
  <c r="B403" i="24" s="1"/>
  <c r="B471" i="24" s="1"/>
  <c r="B539" i="24" s="1"/>
  <c r="B607" i="24" s="1"/>
  <c r="C131" i="24"/>
  <c r="C199" i="24" s="1"/>
  <c r="D131" i="24"/>
  <c r="D199" i="24" s="1"/>
  <c r="D267" i="24" s="1"/>
  <c r="D335" i="24" s="1"/>
  <c r="D403" i="24" s="1"/>
  <c r="D471" i="24" s="1"/>
  <c r="D539" i="24" s="1"/>
  <c r="D607" i="24" s="1"/>
  <c r="D675" i="24" s="1"/>
  <c r="D743" i="24" s="1"/>
  <c r="D811" i="24" s="1"/>
  <c r="D879" i="24" s="1"/>
  <c r="D947" i="24" s="1"/>
  <c r="D1015" i="24" s="1"/>
  <c r="D1083" i="24" s="1"/>
  <c r="D1151" i="24" s="1"/>
  <c r="D1219" i="24" s="1"/>
  <c r="E131" i="24"/>
  <c r="F131" i="24"/>
  <c r="F199" i="24" s="1"/>
  <c r="F267" i="24" s="1"/>
  <c r="F335" i="24" s="1"/>
  <c r="F403" i="24" s="1"/>
  <c r="F471" i="24" s="1"/>
  <c r="F539" i="24" s="1"/>
  <c r="G131" i="24"/>
  <c r="H131" i="24"/>
  <c r="H199" i="24" s="1"/>
  <c r="H267" i="24" s="1"/>
  <c r="H335" i="24" s="1"/>
  <c r="H403" i="24" s="1"/>
  <c r="H471" i="24" s="1"/>
  <c r="H539" i="24" s="1"/>
  <c r="H607" i="24" s="1"/>
  <c r="H675" i="24" s="1"/>
  <c r="H743" i="24" s="1"/>
  <c r="H811" i="24" s="1"/>
  <c r="H879" i="24" s="1"/>
  <c r="H947" i="24" s="1"/>
  <c r="H1015" i="24" s="1"/>
  <c r="H1083" i="24" s="1"/>
  <c r="H1151" i="24" s="1"/>
  <c r="H1219" i="24" s="1"/>
  <c r="I131" i="24"/>
  <c r="A132" i="24"/>
  <c r="A200" i="24" s="1"/>
  <c r="A268" i="24" s="1"/>
  <c r="A336" i="24" s="1"/>
  <c r="A404" i="24" s="1"/>
  <c r="A472" i="24" s="1"/>
  <c r="A540" i="24" s="1"/>
  <c r="A608" i="24" s="1"/>
  <c r="A676" i="24" s="1"/>
  <c r="A744" i="24" s="1"/>
  <c r="A812" i="24" s="1"/>
  <c r="A880" i="24" s="1"/>
  <c r="A948" i="24" s="1"/>
  <c r="A1016" i="24" s="1"/>
  <c r="A1084" i="24" s="1"/>
  <c r="A1152" i="24" s="1"/>
  <c r="A1220" i="24" s="1"/>
  <c r="B132" i="24"/>
  <c r="B200" i="24" s="1"/>
  <c r="C132" i="24"/>
  <c r="C200" i="24" s="1"/>
  <c r="C268" i="24" s="1"/>
  <c r="C336" i="24" s="1"/>
  <c r="C404" i="24" s="1"/>
  <c r="C472" i="24" s="1"/>
  <c r="C540" i="24" s="1"/>
  <c r="C608" i="24" s="1"/>
  <c r="C676" i="24" s="1"/>
  <c r="C744" i="24" s="1"/>
  <c r="C812" i="24" s="1"/>
  <c r="C880" i="24" s="1"/>
  <c r="C948" i="24" s="1"/>
  <c r="C1016" i="24" s="1"/>
  <c r="C1084" i="24" s="1"/>
  <c r="C1152" i="24" s="1"/>
  <c r="C1220" i="24" s="1"/>
  <c r="D132" i="24"/>
  <c r="E132" i="24"/>
  <c r="E200" i="24" s="1"/>
  <c r="E268" i="24" s="1"/>
  <c r="E336" i="24" s="1"/>
  <c r="E404" i="24" s="1"/>
  <c r="E472" i="24" s="1"/>
  <c r="E540" i="24" s="1"/>
  <c r="E608" i="24" s="1"/>
  <c r="E676" i="24" s="1"/>
  <c r="E744" i="24" s="1"/>
  <c r="E812" i="24" s="1"/>
  <c r="E880" i="24" s="1"/>
  <c r="E948" i="24" s="1"/>
  <c r="E1016" i="24" s="1"/>
  <c r="E1084" i="24" s="1"/>
  <c r="F132" i="24"/>
  <c r="G132" i="24"/>
  <c r="G200" i="24" s="1"/>
  <c r="G268" i="24" s="1"/>
  <c r="G336" i="24" s="1"/>
  <c r="G404" i="24" s="1"/>
  <c r="G472" i="24" s="1"/>
  <c r="G540" i="24" s="1"/>
  <c r="G608" i="24" s="1"/>
  <c r="G676" i="24" s="1"/>
  <c r="G744" i="24" s="1"/>
  <c r="G812" i="24" s="1"/>
  <c r="G880" i="24" s="1"/>
  <c r="G948" i="24" s="1"/>
  <c r="G1016" i="24" s="1"/>
  <c r="G1084" i="24" s="1"/>
  <c r="G1152" i="24" s="1"/>
  <c r="G1220" i="24" s="1"/>
  <c r="H132" i="24"/>
  <c r="I132" i="24"/>
  <c r="I200" i="24" s="1"/>
  <c r="I268" i="24" s="1"/>
  <c r="I336" i="24" s="1"/>
  <c r="I404" i="24" s="1"/>
  <c r="I472" i="24" s="1"/>
  <c r="I540" i="24" s="1"/>
  <c r="I608" i="24" s="1"/>
  <c r="I676" i="24" s="1"/>
  <c r="I744" i="24" s="1"/>
  <c r="I812" i="24" s="1"/>
  <c r="I880" i="24" s="1"/>
  <c r="I948" i="24" s="1"/>
  <c r="I1016" i="24" s="1"/>
  <c r="I1084" i="24" s="1"/>
  <c r="I1152" i="24" s="1"/>
  <c r="I1220" i="24" s="1"/>
  <c r="A133" i="24"/>
  <c r="A201" i="24" s="1"/>
  <c r="B133" i="24"/>
  <c r="B201" i="24" s="1"/>
  <c r="B269" i="24" s="1"/>
  <c r="B337" i="24" s="1"/>
  <c r="B405" i="24" s="1"/>
  <c r="B473" i="24" s="1"/>
  <c r="B541" i="24" s="1"/>
  <c r="B609" i="24" s="1"/>
  <c r="B677" i="24" s="1"/>
  <c r="B745" i="24" s="1"/>
  <c r="B813" i="24" s="1"/>
  <c r="B881" i="24" s="1"/>
  <c r="B949" i="24" s="1"/>
  <c r="B1017" i="24" s="1"/>
  <c r="B1085" i="24" s="1"/>
  <c r="B1153" i="24" s="1"/>
  <c r="B1221" i="24" s="1"/>
  <c r="C133" i="24"/>
  <c r="D133" i="24"/>
  <c r="D201" i="24" s="1"/>
  <c r="D269" i="24" s="1"/>
  <c r="E133" i="24"/>
  <c r="F133" i="24"/>
  <c r="F201" i="24" s="1"/>
  <c r="F269" i="24" s="1"/>
  <c r="F337" i="24" s="1"/>
  <c r="F405" i="24" s="1"/>
  <c r="F473" i="24" s="1"/>
  <c r="F541" i="24" s="1"/>
  <c r="F609" i="24" s="1"/>
  <c r="F677" i="24" s="1"/>
  <c r="F745" i="24" s="1"/>
  <c r="F813" i="24" s="1"/>
  <c r="F881" i="24" s="1"/>
  <c r="F949" i="24" s="1"/>
  <c r="F1017" i="24" s="1"/>
  <c r="F1085" i="24" s="1"/>
  <c r="F1153" i="24" s="1"/>
  <c r="F1221" i="24" s="1"/>
  <c r="G133" i="24"/>
  <c r="H133" i="24"/>
  <c r="H201" i="24" s="1"/>
  <c r="H269" i="24" s="1"/>
  <c r="H337" i="24" s="1"/>
  <c r="H405" i="24" s="1"/>
  <c r="H473" i="24" s="1"/>
  <c r="H541" i="24" s="1"/>
  <c r="H609" i="24" s="1"/>
  <c r="H677" i="24" s="1"/>
  <c r="H745" i="24" s="1"/>
  <c r="H813" i="24" s="1"/>
  <c r="H881" i="24" s="1"/>
  <c r="H949" i="24" s="1"/>
  <c r="H1017" i="24" s="1"/>
  <c r="H1085" i="24" s="1"/>
  <c r="H1153" i="24" s="1"/>
  <c r="H1221" i="24" s="1"/>
  <c r="I133" i="24"/>
  <c r="I201" i="24" s="1"/>
  <c r="A134" i="24"/>
  <c r="A202" i="24" s="1"/>
  <c r="A270" i="24" s="1"/>
  <c r="A338" i="24" s="1"/>
  <c r="A406" i="24" s="1"/>
  <c r="A474" i="24" s="1"/>
  <c r="A542" i="24" s="1"/>
  <c r="A610" i="24" s="1"/>
  <c r="A678" i="24" s="1"/>
  <c r="A746" i="24" s="1"/>
  <c r="A814" i="24" s="1"/>
  <c r="A882" i="24" s="1"/>
  <c r="A950" i="24" s="1"/>
  <c r="A1018" i="24" s="1"/>
  <c r="A1086" i="24" s="1"/>
  <c r="A1154" i="24" s="1"/>
  <c r="A1222" i="24" s="1"/>
  <c r="B134" i="24"/>
  <c r="C134" i="24"/>
  <c r="C202" i="24" s="1"/>
  <c r="D134" i="24"/>
  <c r="E134" i="24"/>
  <c r="E202" i="24" s="1"/>
  <c r="E270" i="24" s="1"/>
  <c r="E338" i="24" s="1"/>
  <c r="E406" i="24" s="1"/>
  <c r="E474" i="24" s="1"/>
  <c r="E542" i="24" s="1"/>
  <c r="E610" i="24" s="1"/>
  <c r="E678" i="24" s="1"/>
  <c r="E746" i="24" s="1"/>
  <c r="E814" i="24" s="1"/>
  <c r="E882" i="24" s="1"/>
  <c r="E950" i="24" s="1"/>
  <c r="E1018" i="24" s="1"/>
  <c r="E1086" i="24" s="1"/>
  <c r="E1154" i="24" s="1"/>
  <c r="E1222" i="24" s="1"/>
  <c r="F134" i="24"/>
  <c r="G134" i="24"/>
  <c r="G202" i="24" s="1"/>
  <c r="G270" i="24" s="1"/>
  <c r="G338" i="24" s="1"/>
  <c r="G406" i="24" s="1"/>
  <c r="G474" i="24" s="1"/>
  <c r="G542" i="24" s="1"/>
  <c r="G610" i="24" s="1"/>
  <c r="G678" i="24" s="1"/>
  <c r="G746" i="24" s="1"/>
  <c r="G814" i="24" s="1"/>
  <c r="G882" i="24" s="1"/>
  <c r="G950" i="24" s="1"/>
  <c r="G1018" i="24" s="1"/>
  <c r="G1086" i="24" s="1"/>
  <c r="G1154" i="24" s="1"/>
  <c r="G1222" i="24" s="1"/>
  <c r="H134" i="24"/>
  <c r="H202" i="24" s="1"/>
  <c r="I134" i="24"/>
  <c r="I202" i="24" s="1"/>
  <c r="I270" i="24" s="1"/>
  <c r="I338" i="24" s="1"/>
  <c r="I406" i="24" s="1"/>
  <c r="I474" i="24" s="1"/>
  <c r="I542" i="24" s="1"/>
  <c r="I610" i="24" s="1"/>
  <c r="I678" i="24" s="1"/>
  <c r="I746" i="24" s="1"/>
  <c r="I814" i="24" s="1"/>
  <c r="I882" i="24" s="1"/>
  <c r="I950" i="24" s="1"/>
  <c r="I1018" i="24" s="1"/>
  <c r="I1086" i="24" s="1"/>
  <c r="I1154" i="24" s="1"/>
  <c r="I1222" i="24" s="1"/>
  <c r="A135" i="24"/>
  <c r="B135" i="24"/>
  <c r="B203" i="24" s="1"/>
  <c r="B271" i="24" s="1"/>
  <c r="B339" i="24" s="1"/>
  <c r="B407" i="24" s="1"/>
  <c r="B475" i="24" s="1"/>
  <c r="B543" i="24" s="1"/>
  <c r="C135" i="24"/>
  <c r="D135" i="24"/>
  <c r="D203" i="24" s="1"/>
  <c r="D271" i="24" s="1"/>
  <c r="D339" i="24" s="1"/>
  <c r="D407" i="24" s="1"/>
  <c r="D475" i="24" s="1"/>
  <c r="D543" i="24" s="1"/>
  <c r="D611" i="24" s="1"/>
  <c r="D679" i="24" s="1"/>
  <c r="D747" i="24" s="1"/>
  <c r="D815" i="24" s="1"/>
  <c r="D883" i="24" s="1"/>
  <c r="D951" i="24" s="1"/>
  <c r="D1019" i="24" s="1"/>
  <c r="D1087" i="24" s="1"/>
  <c r="D1155" i="24" s="1"/>
  <c r="D1223" i="24" s="1"/>
  <c r="E135" i="24"/>
  <c r="F135" i="24"/>
  <c r="F203" i="24" s="1"/>
  <c r="F271" i="24" s="1"/>
  <c r="F339" i="24" s="1"/>
  <c r="F407" i="24" s="1"/>
  <c r="F475" i="24" s="1"/>
  <c r="F543" i="24" s="1"/>
  <c r="F611" i="24" s="1"/>
  <c r="F679" i="24" s="1"/>
  <c r="F747" i="24" s="1"/>
  <c r="F815" i="24" s="1"/>
  <c r="G135" i="24"/>
  <c r="G203" i="24" s="1"/>
  <c r="H135" i="24"/>
  <c r="H203" i="24" s="1"/>
  <c r="H271" i="24" s="1"/>
  <c r="H339" i="24" s="1"/>
  <c r="H407" i="24" s="1"/>
  <c r="H475" i="24" s="1"/>
  <c r="H543" i="24" s="1"/>
  <c r="H611" i="24" s="1"/>
  <c r="H679" i="24" s="1"/>
  <c r="H747" i="24" s="1"/>
  <c r="H815" i="24" s="1"/>
  <c r="H883" i="24" s="1"/>
  <c r="H951" i="24" s="1"/>
  <c r="H1019" i="24" s="1"/>
  <c r="H1087" i="24" s="1"/>
  <c r="H1155" i="24" s="1"/>
  <c r="H1223" i="24" s="1"/>
  <c r="I135" i="24"/>
  <c r="A136" i="24"/>
  <c r="A204" i="24" s="1"/>
  <c r="A272" i="24" s="1"/>
  <c r="A340" i="24" s="1"/>
  <c r="A408" i="24" s="1"/>
  <c r="A476" i="24" s="1"/>
  <c r="A544" i="24" s="1"/>
  <c r="A612" i="24" s="1"/>
  <c r="A680" i="24" s="1"/>
  <c r="A748" i="24" s="1"/>
  <c r="A816" i="24" s="1"/>
  <c r="A884" i="24" s="1"/>
  <c r="B136" i="24"/>
  <c r="C136" i="24"/>
  <c r="C204" i="24" s="1"/>
  <c r="C272" i="24" s="1"/>
  <c r="C340" i="24" s="1"/>
  <c r="C408" i="24" s="1"/>
  <c r="C476" i="24" s="1"/>
  <c r="C544" i="24" s="1"/>
  <c r="C612" i="24" s="1"/>
  <c r="C680" i="24" s="1"/>
  <c r="C748" i="24" s="1"/>
  <c r="C816" i="24" s="1"/>
  <c r="C884" i="24" s="1"/>
  <c r="C952" i="24" s="1"/>
  <c r="C1020" i="24" s="1"/>
  <c r="C1088" i="24" s="1"/>
  <c r="C1156" i="24" s="1"/>
  <c r="C1224" i="24" s="1"/>
  <c r="D136" i="24"/>
  <c r="E136" i="24"/>
  <c r="E204" i="24" s="1"/>
  <c r="E272" i="24" s="1"/>
  <c r="E340" i="24" s="1"/>
  <c r="E408" i="24" s="1"/>
  <c r="E476" i="24" s="1"/>
  <c r="E544" i="24" s="1"/>
  <c r="E612" i="24" s="1"/>
  <c r="E680" i="24" s="1"/>
  <c r="E748" i="24" s="1"/>
  <c r="E816" i="24" s="1"/>
  <c r="E884" i="24" s="1"/>
  <c r="E952" i="24" s="1"/>
  <c r="E1020" i="24" s="1"/>
  <c r="E1088" i="24" s="1"/>
  <c r="E1156" i="24" s="1"/>
  <c r="E1224" i="24" s="1"/>
  <c r="F136" i="24"/>
  <c r="F204" i="24" s="1"/>
  <c r="G136" i="24"/>
  <c r="G204" i="24" s="1"/>
  <c r="G272" i="24" s="1"/>
  <c r="G340" i="24" s="1"/>
  <c r="G408" i="24" s="1"/>
  <c r="G476" i="24" s="1"/>
  <c r="G544" i="24" s="1"/>
  <c r="G612" i="24" s="1"/>
  <c r="G680" i="24" s="1"/>
  <c r="G748" i="24" s="1"/>
  <c r="G816" i="24" s="1"/>
  <c r="G884" i="24" s="1"/>
  <c r="G952" i="24" s="1"/>
  <c r="G1020" i="24" s="1"/>
  <c r="G1088" i="24" s="1"/>
  <c r="G1156" i="24" s="1"/>
  <c r="G1224" i="24" s="1"/>
  <c r="H136" i="24"/>
  <c r="I136" i="24"/>
  <c r="I204" i="24" s="1"/>
  <c r="I272" i="24" s="1"/>
  <c r="I340" i="24" s="1"/>
  <c r="A137" i="24"/>
  <c r="B137" i="24"/>
  <c r="B205" i="24" s="1"/>
  <c r="B273" i="24" s="1"/>
  <c r="B341" i="24" s="1"/>
  <c r="B409" i="24" s="1"/>
  <c r="B477" i="24" s="1"/>
  <c r="B545" i="24" s="1"/>
  <c r="B613" i="24" s="1"/>
  <c r="B681" i="24" s="1"/>
  <c r="B749" i="24" s="1"/>
  <c r="B817" i="24" s="1"/>
  <c r="B885" i="24" s="1"/>
  <c r="B953" i="24" s="1"/>
  <c r="B1021" i="24" s="1"/>
  <c r="B1089" i="24" s="1"/>
  <c r="B1157" i="24" s="1"/>
  <c r="B1225" i="24" s="1"/>
  <c r="C137" i="24"/>
  <c r="D137" i="24"/>
  <c r="D205" i="24" s="1"/>
  <c r="D273" i="24" s="1"/>
  <c r="D341" i="24" s="1"/>
  <c r="D409" i="24" s="1"/>
  <c r="D477" i="24" s="1"/>
  <c r="D545" i="24" s="1"/>
  <c r="D613" i="24" s="1"/>
  <c r="D681" i="24" s="1"/>
  <c r="D749" i="24" s="1"/>
  <c r="D817" i="24" s="1"/>
  <c r="D885" i="24" s="1"/>
  <c r="D953" i="24" s="1"/>
  <c r="D1021" i="24" s="1"/>
  <c r="D1089" i="24" s="1"/>
  <c r="D1157" i="24" s="1"/>
  <c r="D1225" i="24" s="1"/>
  <c r="E137" i="24"/>
  <c r="E205" i="24" s="1"/>
  <c r="F137" i="24"/>
  <c r="F205" i="24" s="1"/>
  <c r="F273" i="24" s="1"/>
  <c r="F341" i="24" s="1"/>
  <c r="F409" i="24" s="1"/>
  <c r="F477" i="24" s="1"/>
  <c r="F545" i="24" s="1"/>
  <c r="F613" i="24" s="1"/>
  <c r="F681" i="24" s="1"/>
  <c r="F749" i="24" s="1"/>
  <c r="F817" i="24" s="1"/>
  <c r="F885" i="24" s="1"/>
  <c r="F953" i="24" s="1"/>
  <c r="F1021" i="24" s="1"/>
  <c r="F1089" i="24" s="1"/>
  <c r="F1157" i="24" s="1"/>
  <c r="F1225" i="24" s="1"/>
  <c r="G137" i="24"/>
  <c r="H137" i="24"/>
  <c r="H205" i="24" s="1"/>
  <c r="H273" i="24" s="1"/>
  <c r="H341" i="24" s="1"/>
  <c r="H409" i="24" s="1"/>
  <c r="H477" i="24" s="1"/>
  <c r="H545" i="24" s="1"/>
  <c r="H613" i="24" s="1"/>
  <c r="H681" i="24" s="1"/>
  <c r="H749" i="24" s="1"/>
  <c r="H817" i="24" s="1"/>
  <c r="I137" i="24"/>
  <c r="A138" i="24"/>
  <c r="A206" i="24" s="1"/>
  <c r="A274" i="24" s="1"/>
  <c r="A342" i="24" s="1"/>
  <c r="A410" i="24" s="1"/>
  <c r="A478" i="24" s="1"/>
  <c r="A546" i="24" s="1"/>
  <c r="A614" i="24" s="1"/>
  <c r="A682" i="24" s="1"/>
  <c r="A750" i="24" s="1"/>
  <c r="A818" i="24" s="1"/>
  <c r="A886" i="24" s="1"/>
  <c r="A954" i="24" s="1"/>
  <c r="A1022" i="24" s="1"/>
  <c r="A1090" i="24" s="1"/>
  <c r="A1158" i="24" s="1"/>
  <c r="A139" i="24"/>
  <c r="B139" i="24"/>
  <c r="B207" i="24" s="1"/>
  <c r="B275" i="24" s="1"/>
  <c r="B343" i="24" s="1"/>
  <c r="B411" i="24" s="1"/>
  <c r="B479" i="24" s="1"/>
  <c r="B547" i="24" s="1"/>
  <c r="B615" i="24" s="1"/>
  <c r="B683" i="24" s="1"/>
  <c r="B751" i="24" s="1"/>
  <c r="B819" i="24" s="1"/>
  <c r="C139" i="24"/>
  <c r="C207" i="24" s="1"/>
  <c r="D139" i="24"/>
  <c r="D207" i="24" s="1"/>
  <c r="D275" i="24" s="1"/>
  <c r="D343" i="24" s="1"/>
  <c r="D411" i="24" s="1"/>
  <c r="D479" i="24" s="1"/>
  <c r="D547" i="24" s="1"/>
  <c r="D615" i="24" s="1"/>
  <c r="D683" i="24" s="1"/>
  <c r="D751" i="24" s="1"/>
  <c r="D819" i="24" s="1"/>
  <c r="D887" i="24" s="1"/>
  <c r="D955" i="24" s="1"/>
  <c r="D1023" i="24" s="1"/>
  <c r="D1091" i="24" s="1"/>
  <c r="D1159" i="24" s="1"/>
  <c r="E139" i="24"/>
  <c r="I139" i="24"/>
  <c r="B140" i="24"/>
  <c r="B208" i="24" s="1"/>
  <c r="D140" i="24"/>
  <c r="D208" i="24" s="1"/>
  <c r="D276" i="24" s="1"/>
  <c r="D344" i="24" s="1"/>
  <c r="D412" i="24" s="1"/>
  <c r="D480" i="24" s="1"/>
  <c r="D548" i="24" s="1"/>
  <c r="D616" i="24" s="1"/>
  <c r="D684" i="24" s="1"/>
  <c r="D752" i="24" s="1"/>
  <c r="D820" i="24" s="1"/>
  <c r="D888" i="24" s="1"/>
  <c r="D956" i="24" s="1"/>
  <c r="D1024" i="24" s="1"/>
  <c r="D1092" i="24" s="1"/>
  <c r="D1160" i="24" s="1"/>
  <c r="H140" i="24"/>
  <c r="H208" i="24" s="1"/>
  <c r="H276" i="24" s="1"/>
  <c r="A141" i="24"/>
  <c r="A209" i="24" s="1"/>
  <c r="A277" i="24" s="1"/>
  <c r="C141" i="24"/>
  <c r="G141" i="24"/>
  <c r="G209" i="24" s="1"/>
  <c r="G277" i="24" s="1"/>
  <c r="G345" i="24" s="1"/>
  <c r="G413" i="24" s="1"/>
  <c r="G481" i="24" s="1"/>
  <c r="G549" i="24" s="1"/>
  <c r="G617" i="24" s="1"/>
  <c r="G685" i="24" s="1"/>
  <c r="G753" i="24" s="1"/>
  <c r="G821" i="24" s="1"/>
  <c r="G889" i="24" s="1"/>
  <c r="G957" i="24" s="1"/>
  <c r="G1025" i="24" s="1"/>
  <c r="G1093" i="24" s="1"/>
  <c r="G1161" i="24" s="1"/>
  <c r="I141" i="24"/>
  <c r="I209" i="24" s="1"/>
  <c r="I277" i="24" s="1"/>
  <c r="I345" i="24" s="1"/>
  <c r="I413" i="24" s="1"/>
  <c r="I481" i="24" s="1"/>
  <c r="I549" i="24" s="1"/>
  <c r="I617" i="24" s="1"/>
  <c r="I685" i="24" s="1"/>
  <c r="I753" i="24" s="1"/>
  <c r="I821" i="24" s="1"/>
  <c r="I889" i="24" s="1"/>
  <c r="I957" i="24" s="1"/>
  <c r="I1025" i="24" s="1"/>
  <c r="I1093" i="24" s="1"/>
  <c r="I1161" i="24" s="1"/>
  <c r="B142" i="24"/>
  <c r="B210" i="24" s="1"/>
  <c r="B278" i="24" s="1"/>
  <c r="B346" i="24" s="1"/>
  <c r="B414" i="24" s="1"/>
  <c r="B482" i="24" s="1"/>
  <c r="B550" i="24" s="1"/>
  <c r="B618" i="24" s="1"/>
  <c r="B686" i="24" s="1"/>
  <c r="F142" i="24"/>
  <c r="H142" i="24"/>
  <c r="H210" i="24" s="1"/>
  <c r="H278" i="24" s="1"/>
  <c r="H346" i="24" s="1"/>
  <c r="H414" i="24" s="1"/>
  <c r="H482" i="24" s="1"/>
  <c r="H550" i="24" s="1"/>
  <c r="H618" i="24" s="1"/>
  <c r="H686" i="24" s="1"/>
  <c r="H754" i="24" s="1"/>
  <c r="H822" i="24" s="1"/>
  <c r="H890" i="24" s="1"/>
  <c r="H958" i="24" s="1"/>
  <c r="A143" i="24"/>
  <c r="E143" i="24"/>
  <c r="E211" i="24" s="1"/>
  <c r="E279" i="24" s="1"/>
  <c r="G143" i="24"/>
  <c r="G211" i="24" s="1"/>
  <c r="I143" i="24"/>
  <c r="I211" i="24" s="1"/>
  <c r="I279" i="24" s="1"/>
  <c r="I347" i="24" s="1"/>
  <c r="D144" i="24"/>
  <c r="D212" i="24" s="1"/>
  <c r="D280" i="24" s="1"/>
  <c r="F144" i="24"/>
  <c r="F212" i="24" s="1"/>
  <c r="H144" i="24"/>
  <c r="C145" i="24"/>
  <c r="C213" i="24" s="1"/>
  <c r="C281" i="24" s="1"/>
  <c r="C349" i="24" s="1"/>
  <c r="C417" i="24" s="1"/>
  <c r="C485" i="24" s="1"/>
  <c r="C553" i="24" s="1"/>
  <c r="C621" i="24" s="1"/>
  <c r="C689" i="24" s="1"/>
  <c r="C757" i="24" s="1"/>
  <c r="C825" i="24" s="1"/>
  <c r="C893" i="24" s="1"/>
  <c r="C961" i="24" s="1"/>
  <c r="C1029" i="24" s="1"/>
  <c r="C1097" i="24" s="1"/>
  <c r="C1165" i="24" s="1"/>
  <c r="E145" i="24"/>
  <c r="E213" i="24" s="1"/>
  <c r="G145" i="24"/>
  <c r="G213" i="24" s="1"/>
  <c r="B146" i="24"/>
  <c r="D146" i="24"/>
  <c r="D214" i="24" s="1"/>
  <c r="D282" i="24" s="1"/>
  <c r="F146" i="24"/>
  <c r="A147" i="24"/>
  <c r="A215" i="24" s="1"/>
  <c r="A283" i="24" s="1"/>
  <c r="C147" i="24"/>
  <c r="E147" i="24"/>
  <c r="E215" i="24" s="1"/>
  <c r="I147" i="24"/>
  <c r="B148" i="24"/>
  <c r="B216" i="24" s="1"/>
  <c r="B284" i="24" s="1"/>
  <c r="D148" i="24"/>
  <c r="H148" i="24"/>
  <c r="H216" i="24" s="1"/>
  <c r="H284" i="24" s="1"/>
  <c r="H352" i="24" s="1"/>
  <c r="H420" i="24" s="1"/>
  <c r="H488" i="24" s="1"/>
  <c r="H556" i="24" s="1"/>
  <c r="H624" i="24" s="1"/>
  <c r="H692" i="24" s="1"/>
  <c r="A149" i="24"/>
  <c r="A217" i="24" s="1"/>
  <c r="A285" i="24" s="1"/>
  <c r="C149" i="24"/>
  <c r="G149" i="24"/>
  <c r="I149" i="24"/>
  <c r="B150" i="24"/>
  <c r="F150" i="24"/>
  <c r="F218" i="24" s="1"/>
  <c r="F286" i="24" s="1"/>
  <c r="H150" i="24"/>
  <c r="A151" i="24"/>
  <c r="A219" i="24" s="1"/>
  <c r="E151" i="24"/>
  <c r="G151" i="24"/>
  <c r="G219" i="24" s="1"/>
  <c r="G287" i="24" s="1"/>
  <c r="G355" i="24" s="1"/>
  <c r="G423" i="24" s="1"/>
  <c r="G491" i="24" s="1"/>
  <c r="I151" i="24"/>
  <c r="D152" i="24"/>
  <c r="D220" i="24" s="1"/>
  <c r="D288" i="24" s="1"/>
  <c r="D356" i="24" s="1"/>
  <c r="D424" i="24" s="1"/>
  <c r="D492" i="24" s="1"/>
  <c r="D560" i="24" s="1"/>
  <c r="D628" i="24" s="1"/>
  <c r="D696" i="24" s="1"/>
  <c r="D764" i="24" s="1"/>
  <c r="D832" i="24" s="1"/>
  <c r="D900" i="24" s="1"/>
  <c r="D968" i="24" s="1"/>
  <c r="D1036" i="24" s="1"/>
  <c r="D1104" i="24" s="1"/>
  <c r="D1172" i="24" s="1"/>
  <c r="F152" i="24"/>
  <c r="F220" i="24" s="1"/>
  <c r="H152" i="24"/>
  <c r="H220" i="24" s="1"/>
  <c r="H288" i="24" s="1"/>
  <c r="H356" i="24" s="1"/>
  <c r="C153" i="24"/>
  <c r="E153" i="24"/>
  <c r="E221" i="24" s="1"/>
  <c r="E289" i="24" s="1"/>
  <c r="E357" i="24" s="1"/>
  <c r="E425" i="24" s="1"/>
  <c r="E493" i="24" s="1"/>
  <c r="E561" i="24" s="1"/>
  <c r="E629" i="24" s="1"/>
  <c r="E697" i="24" s="1"/>
  <c r="E765" i="24" s="1"/>
  <c r="G153" i="24"/>
  <c r="B154" i="24"/>
  <c r="D154" i="24"/>
  <c r="F154" i="24"/>
  <c r="F222" i="24" s="1"/>
  <c r="A155" i="24"/>
  <c r="A223" i="24" s="1"/>
  <c r="A291" i="24" s="1"/>
  <c r="C155" i="24"/>
  <c r="E155" i="24"/>
  <c r="I155" i="24"/>
  <c r="B156" i="24"/>
  <c r="B224" i="24" s="1"/>
  <c r="B292" i="24" s="1"/>
  <c r="D156" i="24"/>
  <c r="D224" i="24" s="1"/>
  <c r="H156" i="24"/>
  <c r="A157" i="24"/>
  <c r="A225" i="24" s="1"/>
  <c r="A293" i="24" s="1"/>
  <c r="C157" i="24"/>
  <c r="C225" i="24" s="1"/>
  <c r="G157" i="24"/>
  <c r="I157" i="24"/>
  <c r="B158" i="24"/>
  <c r="B226" i="24" s="1"/>
  <c r="B294" i="24" s="1"/>
  <c r="B362" i="24" s="1"/>
  <c r="F158" i="24"/>
  <c r="H158" i="24"/>
  <c r="H226" i="24" s="1"/>
  <c r="A159" i="24"/>
  <c r="E159" i="24"/>
  <c r="E227" i="24" s="1"/>
  <c r="E295" i="24" s="1"/>
  <c r="E363" i="24" s="1"/>
  <c r="E431" i="24" s="1"/>
  <c r="E499" i="24" s="1"/>
  <c r="G159" i="24"/>
  <c r="G227" i="24" s="1"/>
  <c r="G295" i="24" s="1"/>
  <c r="G363" i="24" s="1"/>
  <c r="G431" i="24" s="1"/>
  <c r="I159" i="24"/>
  <c r="D160" i="24"/>
  <c r="F160" i="24"/>
  <c r="F228" i="24" s="1"/>
  <c r="F296" i="24" s="1"/>
  <c r="F364" i="24" s="1"/>
  <c r="F432" i="24" s="1"/>
  <c r="F500" i="24" s="1"/>
  <c r="F568" i="24" s="1"/>
  <c r="F636" i="24" s="1"/>
  <c r="F704" i="24" s="1"/>
  <c r="F772" i="24" s="1"/>
  <c r="F840" i="24" s="1"/>
  <c r="F908" i="24" s="1"/>
  <c r="F976" i="24" s="1"/>
  <c r="F1044" i="24" s="1"/>
  <c r="F1112" i="24" s="1"/>
  <c r="F1180" i="24" s="1"/>
  <c r="H160" i="24"/>
  <c r="C161" i="24"/>
  <c r="C229" i="24" s="1"/>
  <c r="C297" i="24" s="1"/>
  <c r="E161" i="24"/>
  <c r="G161" i="24"/>
  <c r="G229" i="24" s="1"/>
  <c r="G297" i="24" s="1"/>
  <c r="G365" i="24" s="1"/>
  <c r="G433" i="24" s="1"/>
  <c r="G501" i="24" s="1"/>
  <c r="G569" i="24" s="1"/>
  <c r="G637" i="24" s="1"/>
  <c r="G705" i="24" s="1"/>
  <c r="G773" i="24" s="1"/>
  <c r="G841" i="24" s="1"/>
  <c r="G909" i="24" s="1"/>
  <c r="G977" i="24" s="1"/>
  <c r="G1045" i="24" s="1"/>
  <c r="G1113" i="24" s="1"/>
  <c r="G1181" i="24" s="1"/>
  <c r="B162" i="24"/>
  <c r="B230" i="24" s="1"/>
  <c r="B298" i="24" s="1"/>
  <c r="D162" i="24"/>
  <c r="F162" i="24"/>
  <c r="A163" i="24"/>
  <c r="A231" i="24" s="1"/>
  <c r="A299" i="24" s="1"/>
  <c r="A367" i="24" s="1"/>
  <c r="A435" i="24" s="1"/>
  <c r="A503" i="24" s="1"/>
  <c r="C163" i="24"/>
  <c r="C231" i="24" s="1"/>
  <c r="E163" i="24"/>
  <c r="I163" i="24"/>
  <c r="B164" i="24"/>
  <c r="B232" i="24" s="1"/>
  <c r="B300" i="24" s="1"/>
  <c r="B368" i="24" s="1"/>
  <c r="B436" i="24" s="1"/>
  <c r="B504" i="24" s="1"/>
  <c r="B572" i="24" s="1"/>
  <c r="B640" i="24" s="1"/>
  <c r="B708" i="24" s="1"/>
  <c r="B776" i="24" s="1"/>
  <c r="B844" i="24" s="1"/>
  <c r="B912" i="24" s="1"/>
  <c r="B980" i="24" s="1"/>
  <c r="D164" i="24"/>
  <c r="D232" i="24" s="1"/>
  <c r="H164" i="24"/>
  <c r="H232" i="24" s="1"/>
  <c r="H300" i="24" s="1"/>
  <c r="H368" i="24" s="1"/>
  <c r="A165" i="24"/>
  <c r="C165" i="24"/>
  <c r="C233" i="24" s="1"/>
  <c r="C301" i="24" s="1"/>
  <c r="C369" i="24" s="1"/>
  <c r="C437" i="24" s="1"/>
  <c r="C505" i="24" s="1"/>
  <c r="C573" i="24" s="1"/>
  <c r="C641" i="24" s="1"/>
  <c r="C709" i="24" s="1"/>
  <c r="C777" i="24" s="1"/>
  <c r="C845" i="24" s="1"/>
  <c r="C913" i="24" s="1"/>
  <c r="C981" i="24" s="1"/>
  <c r="C1049" i="24" s="1"/>
  <c r="C1117" i="24" s="1"/>
  <c r="C1185" i="24" s="1"/>
  <c r="G165" i="24"/>
  <c r="I165" i="24"/>
  <c r="B166" i="24"/>
  <c r="F166" i="24"/>
  <c r="F234" i="24" s="1"/>
  <c r="F302" i="24" s="1"/>
  <c r="F370" i="24" s="1"/>
  <c r="H166" i="24"/>
  <c r="H234" i="24" s="1"/>
  <c r="H302" i="24" s="1"/>
  <c r="H370" i="24" s="1"/>
  <c r="A167" i="24"/>
  <c r="E167" i="24"/>
  <c r="G167" i="24"/>
  <c r="G235" i="24" s="1"/>
  <c r="G303" i="24" s="1"/>
  <c r="G371" i="24" s="1"/>
  <c r="I167" i="24"/>
  <c r="D168" i="24"/>
  <c r="F168" i="24"/>
  <c r="H168" i="24"/>
  <c r="H236" i="24" s="1"/>
  <c r="C169" i="24"/>
  <c r="C237" i="24" s="1"/>
  <c r="C305" i="24" s="1"/>
  <c r="E169" i="24"/>
  <c r="G169" i="24"/>
  <c r="B170" i="24"/>
  <c r="D170" i="24"/>
  <c r="D238" i="24" s="1"/>
  <c r="F170" i="24"/>
  <c r="F238" i="24" s="1"/>
  <c r="F306" i="24" s="1"/>
  <c r="F374" i="24" s="1"/>
  <c r="F442" i="24" s="1"/>
  <c r="A171" i="24"/>
  <c r="C171" i="24"/>
  <c r="C239" i="24" s="1"/>
  <c r="E171" i="24"/>
  <c r="E239" i="24" s="1"/>
  <c r="I171" i="24"/>
  <c r="B172" i="24"/>
  <c r="D172" i="24"/>
  <c r="D240" i="24" s="1"/>
  <c r="D308" i="24" s="1"/>
  <c r="D376" i="24" s="1"/>
  <c r="D444" i="24" s="1"/>
  <c r="H172" i="24"/>
  <c r="A173" i="24"/>
  <c r="A241" i="24" s="1"/>
  <c r="C173" i="24"/>
  <c r="G173" i="24"/>
  <c r="G241" i="24" s="1"/>
  <c r="G309" i="24" s="1"/>
  <c r="G377" i="24" s="1"/>
  <c r="G445" i="24" s="1"/>
  <c r="G513" i="24" s="1"/>
  <c r="G581" i="24" s="1"/>
  <c r="G649" i="24" s="1"/>
  <c r="G717" i="24" s="1"/>
  <c r="G785" i="24" s="1"/>
  <c r="G853" i="24" s="1"/>
  <c r="G921" i="24" s="1"/>
  <c r="G989" i="24" s="1"/>
  <c r="G1057" i="24" s="1"/>
  <c r="G1125" i="24" s="1"/>
  <c r="G1193" i="24" s="1"/>
  <c r="I173" i="24"/>
  <c r="I241" i="24" s="1"/>
  <c r="I309" i="24" s="1"/>
  <c r="B174" i="24"/>
  <c r="F174" i="24"/>
  <c r="H174" i="24"/>
  <c r="H242" i="24" s="1"/>
  <c r="H310" i="24" s="1"/>
  <c r="A175" i="24"/>
  <c r="E175" i="24"/>
  <c r="E243" i="24" s="1"/>
  <c r="E311" i="24" s="1"/>
  <c r="E379" i="24" s="1"/>
  <c r="E447" i="24" s="1"/>
  <c r="E515" i="24" s="1"/>
  <c r="G175" i="24"/>
  <c r="G243" i="24" s="1"/>
  <c r="G311" i="24" s="1"/>
  <c r="G379" i="24" s="1"/>
  <c r="G447" i="24" s="1"/>
  <c r="I175" i="24"/>
  <c r="I243" i="24" s="1"/>
  <c r="I311" i="24" s="1"/>
  <c r="I379" i="24" s="1"/>
  <c r="I447" i="24" s="1"/>
  <c r="D176" i="24"/>
  <c r="D244" i="24" s="1"/>
  <c r="D312" i="24" s="1"/>
  <c r="F176" i="24"/>
  <c r="H176" i="24"/>
  <c r="C177" i="24"/>
  <c r="C245" i="24" s="1"/>
  <c r="C313" i="24" s="1"/>
  <c r="C381" i="24" s="1"/>
  <c r="C449" i="24" s="1"/>
  <c r="C517" i="24" s="1"/>
  <c r="C585" i="24" s="1"/>
  <c r="C653" i="24" s="1"/>
  <c r="C721" i="24" s="1"/>
  <c r="C789" i="24" s="1"/>
  <c r="C857" i="24" s="1"/>
  <c r="C925" i="24" s="1"/>
  <c r="C993" i="24" s="1"/>
  <c r="C1061" i="24" s="1"/>
  <c r="C1129" i="24" s="1"/>
  <c r="C1197" i="24" s="1"/>
  <c r="E177" i="24"/>
  <c r="E245" i="24" s="1"/>
  <c r="G177" i="24"/>
  <c r="B178" i="24"/>
  <c r="D178" i="24"/>
  <c r="F178" i="24"/>
  <c r="F246" i="24" s="1"/>
  <c r="A179" i="24"/>
  <c r="A247" i="24" s="1"/>
  <c r="A315" i="24" s="1"/>
  <c r="C179" i="24"/>
  <c r="C247" i="24" s="1"/>
  <c r="C315" i="24" s="1"/>
  <c r="C383" i="24" s="1"/>
  <c r="E179" i="24"/>
  <c r="E247" i="24" s="1"/>
  <c r="I179" i="24"/>
  <c r="B180" i="24"/>
  <c r="B248" i="24" s="1"/>
  <c r="B316" i="24" s="1"/>
  <c r="D180" i="24"/>
  <c r="H180" i="24"/>
  <c r="A181" i="24"/>
  <c r="A249" i="24" s="1"/>
  <c r="A317" i="24" s="1"/>
  <c r="A385" i="24" s="1"/>
  <c r="A453" i="24" s="1"/>
  <c r="A521" i="24" s="1"/>
  <c r="A589" i="24" s="1"/>
  <c r="A657" i="24" s="1"/>
  <c r="A725" i="24" s="1"/>
  <c r="A793" i="24" s="1"/>
  <c r="A861" i="24" s="1"/>
  <c r="C181" i="24"/>
  <c r="C249" i="24" s="1"/>
  <c r="C317" i="24" s="1"/>
  <c r="C385" i="24" s="1"/>
  <c r="G181" i="24"/>
  <c r="I181" i="24"/>
  <c r="I249" i="24" s="1"/>
  <c r="I317" i="24" s="1"/>
  <c r="I385" i="24" s="1"/>
  <c r="I453" i="24" s="1"/>
  <c r="B182" i="24"/>
  <c r="F182" i="24"/>
  <c r="H182" i="24"/>
  <c r="H250" i="24" s="1"/>
  <c r="H318" i="24" s="1"/>
  <c r="H386" i="24" s="1"/>
  <c r="H454" i="24" s="1"/>
  <c r="A183" i="24"/>
  <c r="A251" i="24" s="1"/>
  <c r="E183" i="24"/>
  <c r="G183" i="24"/>
  <c r="I183" i="24"/>
  <c r="D184" i="24"/>
  <c r="D252" i="24" s="1"/>
  <c r="D320" i="24" s="1"/>
  <c r="D388" i="24" s="1"/>
  <c r="D456" i="24" s="1"/>
  <c r="F184" i="24"/>
  <c r="F252" i="24" s="1"/>
  <c r="F320" i="24" s="1"/>
  <c r="F388" i="24" s="1"/>
  <c r="F456" i="24" s="1"/>
  <c r="F524" i="24" s="1"/>
  <c r="H184" i="24"/>
  <c r="C185" i="24"/>
  <c r="E185" i="24"/>
  <c r="G185" i="24"/>
  <c r="B186" i="24"/>
  <c r="B254" i="24" s="1"/>
  <c r="B322" i="24" s="1"/>
  <c r="B390" i="24" s="1"/>
  <c r="B458" i="24" s="1"/>
  <c r="D186" i="24"/>
  <c r="D254" i="24" s="1"/>
  <c r="D322" i="24" s="1"/>
  <c r="D390" i="24" s="1"/>
  <c r="D458" i="24" s="1"/>
  <c r="D526" i="24" s="1"/>
  <c r="F186" i="24"/>
  <c r="F254" i="24" s="1"/>
  <c r="F322" i="24" s="1"/>
  <c r="F390" i="24" s="1"/>
  <c r="A187" i="24"/>
  <c r="C187" i="24"/>
  <c r="E187" i="24"/>
  <c r="I187" i="24"/>
  <c r="I255" i="24" s="1"/>
  <c r="I323" i="24" s="1"/>
  <c r="I391" i="24" s="1"/>
  <c r="I459" i="24" s="1"/>
  <c r="I527" i="24" s="1"/>
  <c r="I595" i="24" s="1"/>
  <c r="I663" i="24" s="1"/>
  <c r="I731" i="24" s="1"/>
  <c r="I799" i="24" s="1"/>
  <c r="B188" i="24"/>
  <c r="B256" i="24" s="1"/>
  <c r="B324" i="24" s="1"/>
  <c r="B392" i="24" s="1"/>
  <c r="B460" i="24" s="1"/>
  <c r="B528" i="24" s="1"/>
  <c r="B596" i="24" s="1"/>
  <c r="D188" i="24"/>
  <c r="H188" i="24"/>
  <c r="A189" i="24"/>
  <c r="A257" i="24" s="1"/>
  <c r="C189" i="24"/>
  <c r="G189" i="24"/>
  <c r="G257" i="24" s="1"/>
  <c r="G325" i="24" s="1"/>
  <c r="I189" i="24"/>
  <c r="I257" i="24" s="1"/>
  <c r="I325" i="24" s="1"/>
  <c r="I393" i="24" s="1"/>
  <c r="B190" i="24"/>
  <c r="B258" i="24" s="1"/>
  <c r="F190" i="24"/>
  <c r="H190" i="24"/>
  <c r="A191" i="24"/>
  <c r="E191" i="24"/>
  <c r="G191" i="24"/>
  <c r="G259" i="24" s="1"/>
  <c r="I191" i="24"/>
  <c r="I259" i="24" s="1"/>
  <c r="D192" i="24"/>
  <c r="F192" i="24"/>
  <c r="F260" i="24" s="1"/>
  <c r="F328" i="24" s="1"/>
  <c r="H192" i="24"/>
  <c r="C193" i="24"/>
  <c r="C261" i="24" s="1"/>
  <c r="C329" i="24" s="1"/>
  <c r="C397" i="24" s="1"/>
  <c r="C465" i="24" s="1"/>
  <c r="C533" i="24" s="1"/>
  <c r="C601" i="24" s="1"/>
  <c r="C669" i="24" s="1"/>
  <c r="C737" i="24" s="1"/>
  <c r="E193" i="24"/>
  <c r="E261" i="24" s="1"/>
  <c r="E329" i="24" s="1"/>
  <c r="E397" i="24" s="1"/>
  <c r="E465" i="24" s="1"/>
  <c r="G193" i="24"/>
  <c r="G261" i="24" s="1"/>
  <c r="G329" i="24" s="1"/>
  <c r="G397" i="24" s="1"/>
  <c r="G465" i="24" s="1"/>
  <c r="G533" i="24" s="1"/>
  <c r="G601" i="24" s="1"/>
  <c r="G669" i="24" s="1"/>
  <c r="G737" i="24" s="1"/>
  <c r="G805" i="24" s="1"/>
  <c r="G873" i="24" s="1"/>
  <c r="G941" i="24" s="1"/>
  <c r="G1009" i="24" s="1"/>
  <c r="G1077" i="24" s="1"/>
  <c r="G1145" i="24" s="1"/>
  <c r="G1213" i="24" s="1"/>
  <c r="B194" i="24"/>
  <c r="D194" i="24"/>
  <c r="D262" i="24" s="1"/>
  <c r="D330" i="24" s="1"/>
  <c r="F194" i="24"/>
  <c r="A195" i="24"/>
  <c r="A263" i="24" s="1"/>
  <c r="A331" i="24" s="1"/>
  <c r="A399" i="24" s="1"/>
  <c r="A467" i="24" s="1"/>
  <c r="A535" i="24" s="1"/>
  <c r="A603" i="24" s="1"/>
  <c r="A671" i="24" s="1"/>
  <c r="A739" i="24" s="1"/>
  <c r="C195" i="24"/>
  <c r="C263" i="24" s="1"/>
  <c r="C331" i="24" s="1"/>
  <c r="C399" i="24" s="1"/>
  <c r="C467" i="24" s="1"/>
  <c r="C535" i="24" s="1"/>
  <c r="E195" i="24"/>
  <c r="I195" i="24"/>
  <c r="B196" i="24"/>
  <c r="B264" i="24" s="1"/>
  <c r="B332" i="24" s="1"/>
  <c r="B400" i="24" s="1"/>
  <c r="B468" i="24" s="1"/>
  <c r="B536" i="24" s="1"/>
  <c r="B604" i="24" s="1"/>
  <c r="B672" i="24" s="1"/>
  <c r="B740" i="24" s="1"/>
  <c r="B808" i="24" s="1"/>
  <c r="B876" i="24" s="1"/>
  <c r="B944" i="24" s="1"/>
  <c r="B1012" i="24" s="1"/>
  <c r="B1080" i="24" s="1"/>
  <c r="B1148" i="24" s="1"/>
  <c r="B1216" i="24" s="1"/>
  <c r="D196" i="24"/>
  <c r="H196" i="24"/>
  <c r="H264" i="24" s="1"/>
  <c r="H332" i="24" s="1"/>
  <c r="A197" i="24"/>
  <c r="A265" i="24" s="1"/>
  <c r="A333" i="24" s="1"/>
  <c r="A401" i="24" s="1"/>
  <c r="A469" i="24" s="1"/>
  <c r="C197" i="24"/>
  <c r="C265" i="24" s="1"/>
  <c r="C333" i="24" s="1"/>
  <c r="C401" i="24" s="1"/>
  <c r="G197" i="24"/>
  <c r="I197" i="24"/>
  <c r="I265" i="24" s="1"/>
  <c r="B198" i="24"/>
  <c r="F198" i="24"/>
  <c r="F266" i="24" s="1"/>
  <c r="F334" i="24" s="1"/>
  <c r="F402" i="24" s="1"/>
  <c r="H198" i="24"/>
  <c r="H266" i="24" s="1"/>
  <c r="H334" i="24" s="1"/>
  <c r="H402" i="24" s="1"/>
  <c r="A199" i="24"/>
  <c r="A267" i="24" s="1"/>
  <c r="E199" i="24"/>
  <c r="G199" i="24"/>
  <c r="G267" i="24" s="1"/>
  <c r="G335" i="24" s="1"/>
  <c r="I199" i="24"/>
  <c r="D200" i="24"/>
  <c r="F200" i="24"/>
  <c r="F268" i="24" s="1"/>
  <c r="F336" i="24" s="1"/>
  <c r="F404" i="24" s="1"/>
  <c r="F472" i="24" s="1"/>
  <c r="F540" i="24" s="1"/>
  <c r="F608" i="24" s="1"/>
  <c r="H200" i="24"/>
  <c r="H268" i="24" s="1"/>
  <c r="H336" i="24" s="1"/>
  <c r="H404" i="24" s="1"/>
  <c r="H472" i="24" s="1"/>
  <c r="H540" i="24" s="1"/>
  <c r="H608" i="24" s="1"/>
  <c r="H676" i="24" s="1"/>
  <c r="H744" i="24" s="1"/>
  <c r="H812" i="24" s="1"/>
  <c r="H880" i="24" s="1"/>
  <c r="H948" i="24" s="1"/>
  <c r="H1016" i="24" s="1"/>
  <c r="H1084" i="24" s="1"/>
  <c r="H1152" i="24" s="1"/>
  <c r="H1220" i="24" s="1"/>
  <c r="C201" i="24"/>
  <c r="E201" i="24"/>
  <c r="G201" i="24"/>
  <c r="B202" i="24"/>
  <c r="B270" i="24" s="1"/>
  <c r="B338" i="24" s="1"/>
  <c r="B406" i="24" s="1"/>
  <c r="B474" i="24" s="1"/>
  <c r="B542" i="24" s="1"/>
  <c r="B610" i="24" s="1"/>
  <c r="B678" i="24" s="1"/>
  <c r="B746" i="24" s="1"/>
  <c r="B814" i="24" s="1"/>
  <c r="B882" i="24" s="1"/>
  <c r="B950" i="24" s="1"/>
  <c r="B1018" i="24" s="1"/>
  <c r="B1086" i="24" s="1"/>
  <c r="B1154" i="24" s="1"/>
  <c r="D202" i="24"/>
  <c r="D270" i="24" s="1"/>
  <c r="F202" i="24"/>
  <c r="F270" i="24" s="1"/>
  <c r="A203" i="24"/>
  <c r="C203" i="24"/>
  <c r="C271" i="24" s="1"/>
  <c r="C339" i="24" s="1"/>
  <c r="E203" i="24"/>
  <c r="I203" i="24"/>
  <c r="B204" i="24"/>
  <c r="B272" i="24" s="1"/>
  <c r="B340" i="24" s="1"/>
  <c r="B408" i="24" s="1"/>
  <c r="B476" i="24" s="1"/>
  <c r="B544" i="24" s="1"/>
  <c r="D204" i="24"/>
  <c r="D272" i="24" s="1"/>
  <c r="H204" i="24"/>
  <c r="A205" i="24"/>
  <c r="C205" i="24"/>
  <c r="G205" i="24"/>
  <c r="G273" i="24" s="1"/>
  <c r="G341" i="24" s="1"/>
  <c r="G409" i="24" s="1"/>
  <c r="I205" i="24"/>
  <c r="I273" i="24" s="1"/>
  <c r="I341" i="24" s="1"/>
  <c r="I409" i="24" s="1"/>
  <c r="A207" i="24"/>
  <c r="E207" i="24"/>
  <c r="G207" i="24"/>
  <c r="I207" i="24"/>
  <c r="I275" i="24" s="1"/>
  <c r="I343" i="24" s="1"/>
  <c r="I411" i="24" s="1"/>
  <c r="I479" i="24" s="1"/>
  <c r="I547" i="24" s="1"/>
  <c r="F208" i="24"/>
  <c r="C209" i="24"/>
  <c r="E209" i="24"/>
  <c r="E277" i="24" s="1"/>
  <c r="E345" i="24" s="1"/>
  <c r="E413" i="24" s="1"/>
  <c r="E481" i="24" s="1"/>
  <c r="E549" i="24" s="1"/>
  <c r="E617" i="24" s="1"/>
  <c r="E685" i="24" s="1"/>
  <c r="E753" i="24" s="1"/>
  <c r="E821" i="24" s="1"/>
  <c r="E889" i="24" s="1"/>
  <c r="E957" i="24" s="1"/>
  <c r="E1025" i="24" s="1"/>
  <c r="E1093" i="24" s="1"/>
  <c r="E1161" i="24" s="1"/>
  <c r="D210" i="24"/>
  <c r="D278" i="24" s="1"/>
  <c r="F210" i="24"/>
  <c r="F278" i="24" s="1"/>
  <c r="A211" i="24"/>
  <c r="A279" i="24" s="1"/>
  <c r="A347" i="24" s="1"/>
  <c r="C211" i="24"/>
  <c r="C279" i="24" s="1"/>
  <c r="B212" i="24"/>
  <c r="H212" i="24"/>
  <c r="H280" i="24" s="1"/>
  <c r="H348" i="24" s="1"/>
  <c r="H416" i="24" s="1"/>
  <c r="H484" i="24" s="1"/>
  <c r="H552" i="24" s="1"/>
  <c r="H620" i="24" s="1"/>
  <c r="H688" i="24" s="1"/>
  <c r="A213" i="24"/>
  <c r="A281" i="24" s="1"/>
  <c r="A349" i="24" s="1"/>
  <c r="A417" i="24" s="1"/>
  <c r="A485" i="24" s="1"/>
  <c r="A553" i="24" s="1"/>
  <c r="A621" i="24" s="1"/>
  <c r="A689" i="24" s="1"/>
  <c r="A757" i="24" s="1"/>
  <c r="A825" i="24" s="1"/>
  <c r="A893" i="24" s="1"/>
  <c r="A961" i="24" s="1"/>
  <c r="A1029" i="24" s="1"/>
  <c r="A1097" i="24" s="1"/>
  <c r="A1165" i="24" s="1"/>
  <c r="I213" i="24"/>
  <c r="B214" i="24"/>
  <c r="B282" i="24" s="1"/>
  <c r="B350" i="24" s="1"/>
  <c r="B418" i="24" s="1"/>
  <c r="F214" i="24"/>
  <c r="H214" i="24"/>
  <c r="H282" i="24" s="1"/>
  <c r="H350" i="24" s="1"/>
  <c r="H418" i="24" s="1"/>
  <c r="H486" i="24" s="1"/>
  <c r="H554" i="24" s="1"/>
  <c r="B215" i="24"/>
  <c r="B283" i="24" s="1"/>
  <c r="B351" i="24" s="1"/>
  <c r="B419" i="24" s="1"/>
  <c r="C215" i="24"/>
  <c r="C283" i="24" s="1"/>
  <c r="C351" i="24" s="1"/>
  <c r="G215" i="24"/>
  <c r="I215" i="24"/>
  <c r="I283" i="24" s="1"/>
  <c r="A216" i="24"/>
  <c r="A284" i="24" s="1"/>
  <c r="A352" i="24" s="1"/>
  <c r="D216" i="24"/>
  <c r="D284" i="24" s="1"/>
  <c r="D352" i="24" s="1"/>
  <c r="D420" i="24" s="1"/>
  <c r="F216" i="24"/>
  <c r="F284" i="24" s="1"/>
  <c r="C217" i="24"/>
  <c r="C285" i="24" s="1"/>
  <c r="C353" i="24" s="1"/>
  <c r="C421" i="24" s="1"/>
  <c r="C489" i="24" s="1"/>
  <c r="C557" i="24" s="1"/>
  <c r="C625" i="24" s="1"/>
  <c r="C693" i="24" s="1"/>
  <c r="C761" i="24" s="1"/>
  <c r="C829" i="24" s="1"/>
  <c r="C897" i="24" s="1"/>
  <c r="C965" i="24" s="1"/>
  <c r="C1033" i="24" s="1"/>
  <c r="C1101" i="24" s="1"/>
  <c r="C1169" i="24" s="1"/>
  <c r="E217" i="24"/>
  <c r="G217" i="24"/>
  <c r="G285" i="24" s="1"/>
  <c r="H217" i="24"/>
  <c r="H285" i="24" s="1"/>
  <c r="H353" i="24" s="1"/>
  <c r="I217" i="24"/>
  <c r="I285" i="24" s="1"/>
  <c r="I353" i="24" s="1"/>
  <c r="I421" i="24" s="1"/>
  <c r="I489" i="24" s="1"/>
  <c r="I557" i="24" s="1"/>
  <c r="I625" i="24" s="1"/>
  <c r="I693" i="24" s="1"/>
  <c r="I761" i="24" s="1"/>
  <c r="I829" i="24" s="1"/>
  <c r="I897" i="24" s="1"/>
  <c r="I965" i="24" s="1"/>
  <c r="I1033" i="24" s="1"/>
  <c r="I1101" i="24" s="1"/>
  <c r="I1169" i="24" s="1"/>
  <c r="B218" i="24"/>
  <c r="B286" i="24" s="1"/>
  <c r="B354" i="24" s="1"/>
  <c r="D218" i="24"/>
  <c r="D286" i="24" s="1"/>
  <c r="D354" i="24" s="1"/>
  <c r="D422" i="24" s="1"/>
  <c r="D490" i="24" s="1"/>
  <c r="D558" i="24" s="1"/>
  <c r="G218" i="24"/>
  <c r="H218" i="24"/>
  <c r="H286" i="24" s="1"/>
  <c r="H354" i="24" s="1"/>
  <c r="H422" i="24" s="1"/>
  <c r="H490" i="24" s="1"/>
  <c r="H558" i="24" s="1"/>
  <c r="H626" i="24" s="1"/>
  <c r="H694" i="24" s="1"/>
  <c r="H762" i="24" s="1"/>
  <c r="H830" i="24" s="1"/>
  <c r="H898" i="24" s="1"/>
  <c r="H966" i="24" s="1"/>
  <c r="H1034" i="24" s="1"/>
  <c r="H1102" i="24" s="1"/>
  <c r="H1170" i="24" s="1"/>
  <c r="C219" i="24"/>
  <c r="C287" i="24" s="1"/>
  <c r="C355" i="24" s="1"/>
  <c r="C423" i="24" s="1"/>
  <c r="C491" i="24" s="1"/>
  <c r="C559" i="24" s="1"/>
  <c r="C627" i="24" s="1"/>
  <c r="C695" i="24" s="1"/>
  <c r="E219" i="24"/>
  <c r="E287" i="24" s="1"/>
  <c r="F219" i="24"/>
  <c r="F287" i="24" s="1"/>
  <c r="I219" i="24"/>
  <c r="I287" i="24" s="1"/>
  <c r="I355" i="24" s="1"/>
  <c r="I423" i="24" s="1"/>
  <c r="I491" i="24" s="1"/>
  <c r="I559" i="24" s="1"/>
  <c r="I627" i="24" s="1"/>
  <c r="I695" i="24" s="1"/>
  <c r="I763" i="24" s="1"/>
  <c r="I831" i="24" s="1"/>
  <c r="I899" i="24" s="1"/>
  <c r="I967" i="24" s="1"/>
  <c r="I1035" i="24" s="1"/>
  <c r="I1103" i="24" s="1"/>
  <c r="I1171" i="24" s="1"/>
  <c r="B220" i="24"/>
  <c r="A221" i="24"/>
  <c r="A289" i="24" s="1"/>
  <c r="A357" i="24" s="1"/>
  <c r="A425" i="24" s="1"/>
  <c r="A493" i="24" s="1"/>
  <c r="A561" i="24" s="1"/>
  <c r="A629" i="24" s="1"/>
  <c r="A697" i="24" s="1"/>
  <c r="A765" i="24" s="1"/>
  <c r="A833" i="24" s="1"/>
  <c r="A901" i="24" s="1"/>
  <c r="A969" i="24" s="1"/>
  <c r="A1037" i="24" s="1"/>
  <c r="C221" i="24"/>
  <c r="C289" i="24" s="1"/>
  <c r="D221" i="24"/>
  <c r="D289" i="24" s="1"/>
  <c r="D357" i="24" s="1"/>
  <c r="D425" i="24" s="1"/>
  <c r="D493" i="24" s="1"/>
  <c r="D561" i="24" s="1"/>
  <c r="D629" i="24" s="1"/>
  <c r="D697" i="24" s="1"/>
  <c r="D765" i="24" s="1"/>
  <c r="D833" i="24" s="1"/>
  <c r="D901" i="24" s="1"/>
  <c r="D969" i="24" s="1"/>
  <c r="D1037" i="24" s="1"/>
  <c r="D1105" i="24" s="1"/>
  <c r="D1173" i="24" s="1"/>
  <c r="G221" i="24"/>
  <c r="I221" i="24"/>
  <c r="I289" i="24" s="1"/>
  <c r="I357" i="24" s="1"/>
  <c r="I425" i="24" s="1"/>
  <c r="I493" i="24" s="1"/>
  <c r="B222" i="24"/>
  <c r="B290" i="24" s="1"/>
  <c r="D222" i="24"/>
  <c r="D290" i="24" s="1"/>
  <c r="D358" i="24" s="1"/>
  <c r="D426" i="24" s="1"/>
  <c r="D494" i="24" s="1"/>
  <c r="D562" i="24" s="1"/>
  <c r="D630" i="24" s="1"/>
  <c r="D698" i="24" s="1"/>
  <c r="D766" i="24" s="1"/>
  <c r="D834" i="24" s="1"/>
  <c r="D902" i="24" s="1"/>
  <c r="D970" i="24" s="1"/>
  <c r="D1038" i="24" s="1"/>
  <c r="D1106" i="24" s="1"/>
  <c r="D1174" i="24" s="1"/>
  <c r="H222" i="24"/>
  <c r="H290" i="24" s="1"/>
  <c r="B223" i="24"/>
  <c r="B291" i="24" s="1"/>
  <c r="C223" i="24"/>
  <c r="E223" i="24"/>
  <c r="G223" i="24"/>
  <c r="G291" i="24" s="1"/>
  <c r="G359" i="24" s="1"/>
  <c r="G427" i="24" s="1"/>
  <c r="G495" i="24" s="1"/>
  <c r="G563" i="24" s="1"/>
  <c r="G631" i="24" s="1"/>
  <c r="I223" i="24"/>
  <c r="I291" i="24" s="1"/>
  <c r="I359" i="24" s="1"/>
  <c r="I427" i="24" s="1"/>
  <c r="I495" i="24" s="1"/>
  <c r="A224" i="24"/>
  <c r="A292" i="24" s="1"/>
  <c r="A360" i="24" s="1"/>
  <c r="A428" i="24" s="1"/>
  <c r="A496" i="24" s="1"/>
  <c r="F224" i="24"/>
  <c r="F292" i="24" s="1"/>
  <c r="H224" i="24"/>
  <c r="H292" i="24" s="1"/>
  <c r="I224" i="24"/>
  <c r="I292" i="24" s="1"/>
  <c r="I360" i="24" s="1"/>
  <c r="I428" i="24" s="1"/>
  <c r="I496" i="24" s="1"/>
  <c r="I564" i="24" s="1"/>
  <c r="I632" i="24" s="1"/>
  <c r="I700" i="24" s="1"/>
  <c r="I768" i="24" s="1"/>
  <c r="I836" i="24" s="1"/>
  <c r="I904" i="24" s="1"/>
  <c r="I972" i="24" s="1"/>
  <c r="I1040" i="24" s="1"/>
  <c r="I1108" i="24" s="1"/>
  <c r="I1176" i="24" s="1"/>
  <c r="E225" i="24"/>
  <c r="G225" i="24"/>
  <c r="G293" i="24" s="1"/>
  <c r="G361" i="24" s="1"/>
  <c r="G429" i="24" s="1"/>
  <c r="G497" i="24" s="1"/>
  <c r="G565" i="24" s="1"/>
  <c r="G633" i="24" s="1"/>
  <c r="G701" i="24" s="1"/>
  <c r="G769" i="24" s="1"/>
  <c r="G837" i="24" s="1"/>
  <c r="G905" i="24" s="1"/>
  <c r="G973" i="24" s="1"/>
  <c r="G1041" i="24" s="1"/>
  <c r="G1109" i="24" s="1"/>
  <c r="G1177" i="24" s="1"/>
  <c r="H225" i="24"/>
  <c r="H293" i="24" s="1"/>
  <c r="H361" i="24" s="1"/>
  <c r="H429" i="24" s="1"/>
  <c r="H497" i="24" s="1"/>
  <c r="H565" i="24" s="1"/>
  <c r="H633" i="24" s="1"/>
  <c r="H701" i="24" s="1"/>
  <c r="H769" i="24" s="1"/>
  <c r="H837" i="24" s="1"/>
  <c r="H905" i="24" s="1"/>
  <c r="H973" i="24" s="1"/>
  <c r="H1041" i="24" s="1"/>
  <c r="H1109" i="24" s="1"/>
  <c r="H1177" i="24" s="1"/>
  <c r="I225" i="24"/>
  <c r="D226" i="24"/>
  <c r="D294" i="24" s="1"/>
  <c r="D362" i="24" s="1"/>
  <c r="D430" i="24" s="1"/>
  <c r="D498" i="24" s="1"/>
  <c r="D566" i="24" s="1"/>
  <c r="D634" i="24" s="1"/>
  <c r="D702" i="24" s="1"/>
  <c r="F226" i="24"/>
  <c r="F294" i="24" s="1"/>
  <c r="F362" i="24" s="1"/>
  <c r="F430" i="24" s="1"/>
  <c r="F498" i="24" s="1"/>
  <c r="F566" i="24" s="1"/>
  <c r="F634" i="24" s="1"/>
  <c r="F702" i="24" s="1"/>
  <c r="F770" i="24" s="1"/>
  <c r="F838" i="24" s="1"/>
  <c r="F906" i="24" s="1"/>
  <c r="F974" i="24" s="1"/>
  <c r="F1042" i="24" s="1"/>
  <c r="F1110" i="24" s="1"/>
  <c r="F1178" i="24" s="1"/>
  <c r="A227" i="24"/>
  <c r="A295" i="24" s="1"/>
  <c r="A363" i="24" s="1"/>
  <c r="C227" i="24"/>
  <c r="I227" i="24"/>
  <c r="I295" i="24" s="1"/>
  <c r="I363" i="24" s="1"/>
  <c r="I431" i="24" s="1"/>
  <c r="I499" i="24" s="1"/>
  <c r="I567" i="24" s="1"/>
  <c r="I635" i="24" s="1"/>
  <c r="I703" i="24" s="1"/>
  <c r="I771" i="24" s="1"/>
  <c r="B228" i="24"/>
  <c r="D228" i="24"/>
  <c r="D296" i="24" s="1"/>
  <c r="D364" i="24" s="1"/>
  <c r="D432" i="24" s="1"/>
  <c r="H228" i="24"/>
  <c r="A229" i="24"/>
  <c r="A297" i="24" s="1"/>
  <c r="A365" i="24" s="1"/>
  <c r="A433" i="24" s="1"/>
  <c r="A501" i="24" s="1"/>
  <c r="A569" i="24" s="1"/>
  <c r="A637" i="24" s="1"/>
  <c r="A705" i="24" s="1"/>
  <c r="A773" i="24" s="1"/>
  <c r="A841" i="24" s="1"/>
  <c r="A909" i="24" s="1"/>
  <c r="A977" i="24" s="1"/>
  <c r="A1045" i="24" s="1"/>
  <c r="E229" i="24"/>
  <c r="E297" i="24" s="1"/>
  <c r="E365" i="24" s="1"/>
  <c r="E433" i="24" s="1"/>
  <c r="E501" i="24" s="1"/>
  <c r="E569" i="24" s="1"/>
  <c r="E637" i="24" s="1"/>
  <c r="E705" i="24" s="1"/>
  <c r="E773" i="24" s="1"/>
  <c r="E841" i="24" s="1"/>
  <c r="E909" i="24" s="1"/>
  <c r="E977" i="24" s="1"/>
  <c r="E1045" i="24" s="1"/>
  <c r="E1113" i="24" s="1"/>
  <c r="E1181" i="24" s="1"/>
  <c r="I229" i="24"/>
  <c r="D230" i="24"/>
  <c r="D298" i="24" s="1"/>
  <c r="D366" i="24" s="1"/>
  <c r="D434" i="24" s="1"/>
  <c r="D502" i="24" s="1"/>
  <c r="D570" i="24" s="1"/>
  <c r="F230" i="24"/>
  <c r="F298" i="24" s="1"/>
  <c r="F366" i="24" s="1"/>
  <c r="F434" i="24" s="1"/>
  <c r="F502" i="24" s="1"/>
  <c r="F570" i="24" s="1"/>
  <c r="F638" i="24" s="1"/>
  <c r="F706" i="24" s="1"/>
  <c r="F774" i="24" s="1"/>
  <c r="F842" i="24" s="1"/>
  <c r="F910" i="24" s="1"/>
  <c r="F978" i="24" s="1"/>
  <c r="F1046" i="24" s="1"/>
  <c r="F1114" i="24" s="1"/>
  <c r="F1182" i="24" s="1"/>
  <c r="H230" i="24"/>
  <c r="E231" i="24"/>
  <c r="E299" i="24" s="1"/>
  <c r="E367" i="24" s="1"/>
  <c r="G231" i="24"/>
  <c r="G299" i="24" s="1"/>
  <c r="I231" i="24"/>
  <c r="I299" i="24" s="1"/>
  <c r="F232" i="24"/>
  <c r="F300" i="24" s="1"/>
  <c r="F368" i="24" s="1"/>
  <c r="F436" i="24" s="1"/>
  <c r="F504" i="24" s="1"/>
  <c r="F572" i="24" s="1"/>
  <c r="F640" i="24" s="1"/>
  <c r="F708" i="24" s="1"/>
  <c r="F776" i="24" s="1"/>
  <c r="F844" i="24" s="1"/>
  <c r="F912" i="24" s="1"/>
  <c r="F980" i="24" s="1"/>
  <c r="F1048" i="24" s="1"/>
  <c r="F1116" i="24" s="1"/>
  <c r="F1184" i="24" s="1"/>
  <c r="I232" i="24"/>
  <c r="I300" i="24" s="1"/>
  <c r="I368" i="24" s="1"/>
  <c r="I436" i="24" s="1"/>
  <c r="I504" i="24" s="1"/>
  <c r="I572" i="24" s="1"/>
  <c r="A233" i="24"/>
  <c r="E233" i="24"/>
  <c r="E301" i="24" s="1"/>
  <c r="G233" i="24"/>
  <c r="G301" i="24" s="1"/>
  <c r="I233" i="24"/>
  <c r="I301" i="24" s="1"/>
  <c r="I369" i="24" s="1"/>
  <c r="B234" i="24"/>
  <c r="D234" i="24"/>
  <c r="D302" i="24" s="1"/>
  <c r="D370" i="24" s="1"/>
  <c r="D438" i="24" s="1"/>
  <c r="D506" i="24" s="1"/>
  <c r="D574" i="24" s="1"/>
  <c r="D642" i="24" s="1"/>
  <c r="A235" i="24"/>
  <c r="A303" i="24" s="1"/>
  <c r="A371" i="24" s="1"/>
  <c r="A439" i="24" s="1"/>
  <c r="A507" i="24" s="1"/>
  <c r="A575" i="24" s="1"/>
  <c r="A643" i="24" s="1"/>
  <c r="A711" i="24" s="1"/>
  <c r="A779" i="24" s="1"/>
  <c r="C235" i="24"/>
  <c r="C303" i="24" s="1"/>
  <c r="C371" i="24" s="1"/>
  <c r="E235" i="24"/>
  <c r="E303" i="24" s="1"/>
  <c r="E371" i="24" s="1"/>
  <c r="E439" i="24" s="1"/>
  <c r="I235" i="24"/>
  <c r="I303" i="24" s="1"/>
  <c r="I371" i="24" s="1"/>
  <c r="B236" i="24"/>
  <c r="B304" i="24" s="1"/>
  <c r="B372" i="24" s="1"/>
  <c r="B440" i="24" s="1"/>
  <c r="B508" i="24" s="1"/>
  <c r="B576" i="24" s="1"/>
  <c r="B644" i="24" s="1"/>
  <c r="B712" i="24" s="1"/>
  <c r="B780" i="24" s="1"/>
  <c r="B848" i="24" s="1"/>
  <c r="B916" i="24" s="1"/>
  <c r="B984" i="24" s="1"/>
  <c r="B1052" i="24" s="1"/>
  <c r="D236" i="24"/>
  <c r="D304" i="24" s="1"/>
  <c r="F236" i="24"/>
  <c r="A237" i="24"/>
  <c r="A305" i="24" s="1"/>
  <c r="A373" i="24" s="1"/>
  <c r="A441" i="24" s="1"/>
  <c r="A509" i="24" s="1"/>
  <c r="A577" i="24" s="1"/>
  <c r="A645" i="24" s="1"/>
  <c r="A713" i="24" s="1"/>
  <c r="A781" i="24" s="1"/>
  <c r="A849" i="24" s="1"/>
  <c r="A917" i="24" s="1"/>
  <c r="A985" i="24" s="1"/>
  <c r="A1053" i="24" s="1"/>
  <c r="A1121" i="24" s="1"/>
  <c r="A1189" i="24" s="1"/>
  <c r="D237" i="24"/>
  <c r="D305" i="24" s="1"/>
  <c r="D373" i="24" s="1"/>
  <c r="D441" i="24" s="1"/>
  <c r="E237" i="24"/>
  <c r="E305" i="24" s="1"/>
  <c r="E373" i="24" s="1"/>
  <c r="E441" i="24" s="1"/>
  <c r="E509" i="24" s="1"/>
  <c r="G237" i="24"/>
  <c r="I237" i="24"/>
  <c r="I305" i="24" s="1"/>
  <c r="I373" i="24" s="1"/>
  <c r="I441" i="24" s="1"/>
  <c r="B238" i="24"/>
  <c r="B306" i="24" s="1"/>
  <c r="B374" i="24" s="1"/>
  <c r="B442" i="24" s="1"/>
  <c r="B510" i="24" s="1"/>
  <c r="B578" i="24" s="1"/>
  <c r="B646" i="24" s="1"/>
  <c r="B714" i="24" s="1"/>
  <c r="B782" i="24" s="1"/>
  <c r="B850" i="24" s="1"/>
  <c r="B918" i="24" s="1"/>
  <c r="B986" i="24" s="1"/>
  <c r="B1054" i="24" s="1"/>
  <c r="B1122" i="24" s="1"/>
  <c r="B1190" i="24" s="1"/>
  <c r="H238" i="24"/>
  <c r="H306" i="24" s="1"/>
  <c r="H374" i="24" s="1"/>
  <c r="H442" i="24" s="1"/>
  <c r="A239" i="24"/>
  <c r="A307" i="24" s="1"/>
  <c r="A375" i="24" s="1"/>
  <c r="A443" i="24" s="1"/>
  <c r="A511" i="24" s="1"/>
  <c r="B239" i="24"/>
  <c r="B307" i="24" s="1"/>
  <c r="B375" i="24" s="1"/>
  <c r="B443" i="24" s="1"/>
  <c r="B511" i="24" s="1"/>
  <c r="B579" i="24" s="1"/>
  <c r="B647" i="24" s="1"/>
  <c r="B715" i="24" s="1"/>
  <c r="B783" i="24" s="1"/>
  <c r="B851" i="24" s="1"/>
  <c r="B919" i="24" s="1"/>
  <c r="B987" i="24" s="1"/>
  <c r="B1055" i="24" s="1"/>
  <c r="B1123" i="24" s="1"/>
  <c r="B1191" i="24" s="1"/>
  <c r="G239" i="24"/>
  <c r="G307" i="24" s="1"/>
  <c r="G375" i="24" s="1"/>
  <c r="G443" i="24" s="1"/>
  <c r="I239" i="24"/>
  <c r="I307" i="24" s="1"/>
  <c r="I375" i="24" s="1"/>
  <c r="I443" i="24" s="1"/>
  <c r="I511" i="24" s="1"/>
  <c r="I579" i="24" s="1"/>
  <c r="I647" i="24" s="1"/>
  <c r="I715" i="24" s="1"/>
  <c r="I783" i="24" s="1"/>
  <c r="I851" i="24" s="1"/>
  <c r="I919" i="24" s="1"/>
  <c r="I987" i="24" s="1"/>
  <c r="I1055" i="24" s="1"/>
  <c r="I1123" i="24" s="1"/>
  <c r="I1191" i="24" s="1"/>
  <c r="A240" i="24"/>
  <c r="A308" i="24" s="1"/>
  <c r="B240" i="24"/>
  <c r="F240" i="24"/>
  <c r="F308" i="24" s="1"/>
  <c r="F376" i="24" s="1"/>
  <c r="F444" i="24" s="1"/>
  <c r="F512" i="24" s="1"/>
  <c r="F580" i="24" s="1"/>
  <c r="F648" i="24" s="1"/>
  <c r="F716" i="24" s="1"/>
  <c r="H240" i="24"/>
  <c r="H308" i="24" s="1"/>
  <c r="H376" i="24" s="1"/>
  <c r="H444" i="24" s="1"/>
  <c r="H512" i="24" s="1"/>
  <c r="H580" i="24" s="1"/>
  <c r="H648" i="24" s="1"/>
  <c r="H716" i="24" s="1"/>
  <c r="H784" i="24" s="1"/>
  <c r="H852" i="24" s="1"/>
  <c r="H920" i="24" s="1"/>
  <c r="H988" i="24" s="1"/>
  <c r="H1056" i="24" s="1"/>
  <c r="H1124" i="24" s="1"/>
  <c r="H1192" i="24" s="1"/>
  <c r="C241" i="24"/>
  <c r="E241" i="24"/>
  <c r="E309" i="24" s="1"/>
  <c r="B242" i="24"/>
  <c r="D242" i="24"/>
  <c r="F242" i="24"/>
  <c r="F310" i="24" s="1"/>
  <c r="A243" i="24"/>
  <c r="A311" i="24" s="1"/>
  <c r="A379" i="24" s="1"/>
  <c r="C243" i="24"/>
  <c r="C311" i="24" s="1"/>
  <c r="C379" i="24" s="1"/>
  <c r="F243" i="24"/>
  <c r="F311" i="24" s="1"/>
  <c r="F379" i="24" s="1"/>
  <c r="F447" i="24" s="1"/>
  <c r="F515" i="24" s="1"/>
  <c r="F583" i="24" s="1"/>
  <c r="F651" i="24" s="1"/>
  <c r="F719" i="24" s="1"/>
  <c r="F787" i="24" s="1"/>
  <c r="F855" i="24" s="1"/>
  <c r="F923" i="24" s="1"/>
  <c r="F991" i="24" s="1"/>
  <c r="B244" i="24"/>
  <c r="B312" i="24" s="1"/>
  <c r="F244" i="24"/>
  <c r="F312" i="24" s="1"/>
  <c r="F380" i="24" s="1"/>
  <c r="F448" i="24" s="1"/>
  <c r="F516" i="24" s="1"/>
  <c r="F584" i="24" s="1"/>
  <c r="F652" i="24" s="1"/>
  <c r="F720" i="24" s="1"/>
  <c r="F788" i="24" s="1"/>
  <c r="F856" i="24" s="1"/>
  <c r="H244" i="24"/>
  <c r="H312" i="24" s="1"/>
  <c r="H380" i="24" s="1"/>
  <c r="A245" i="24"/>
  <c r="A313" i="24" s="1"/>
  <c r="D245" i="24"/>
  <c r="D313" i="24" s="1"/>
  <c r="D381" i="24" s="1"/>
  <c r="D449" i="24" s="1"/>
  <c r="G245" i="24"/>
  <c r="G313" i="24" s="1"/>
  <c r="G381" i="24" s="1"/>
  <c r="I245" i="24"/>
  <c r="B246" i="24"/>
  <c r="B314" i="24" s="1"/>
  <c r="C246" i="24"/>
  <c r="C314" i="24" s="1"/>
  <c r="C382" i="24" s="1"/>
  <c r="C450" i="24" s="1"/>
  <c r="D246" i="24"/>
  <c r="D314" i="24" s="1"/>
  <c r="D382" i="24" s="1"/>
  <c r="D450" i="24" s="1"/>
  <c r="D518" i="24" s="1"/>
  <c r="H246" i="24"/>
  <c r="H314" i="24" s="1"/>
  <c r="H382" i="24" s="1"/>
  <c r="H450" i="24" s="1"/>
  <c r="H518" i="24" s="1"/>
  <c r="H586" i="24" s="1"/>
  <c r="G247" i="24"/>
  <c r="G315" i="24" s="1"/>
  <c r="G383" i="24" s="1"/>
  <c r="G451" i="24" s="1"/>
  <c r="G519" i="24" s="1"/>
  <c r="G587" i="24" s="1"/>
  <c r="G655" i="24" s="1"/>
  <c r="G723" i="24" s="1"/>
  <c r="G791" i="24" s="1"/>
  <c r="G859" i="24" s="1"/>
  <c r="G927" i="24" s="1"/>
  <c r="G995" i="24" s="1"/>
  <c r="G1063" i="24" s="1"/>
  <c r="I247" i="24"/>
  <c r="I315" i="24" s="1"/>
  <c r="I383" i="24" s="1"/>
  <c r="D248" i="24"/>
  <c r="D316" i="24" s="1"/>
  <c r="D384" i="24" s="1"/>
  <c r="D452" i="24" s="1"/>
  <c r="D520" i="24" s="1"/>
  <c r="D588" i="24" s="1"/>
  <c r="D656" i="24" s="1"/>
  <c r="D724" i="24" s="1"/>
  <c r="D792" i="24" s="1"/>
  <c r="D860" i="24" s="1"/>
  <c r="D928" i="24" s="1"/>
  <c r="D996" i="24" s="1"/>
  <c r="D1064" i="24" s="1"/>
  <c r="D1132" i="24" s="1"/>
  <c r="F248" i="24"/>
  <c r="F316" i="24" s="1"/>
  <c r="F384" i="24" s="1"/>
  <c r="F452" i="24" s="1"/>
  <c r="F520" i="24" s="1"/>
  <c r="F588" i="24" s="1"/>
  <c r="F656" i="24" s="1"/>
  <c r="F724" i="24" s="1"/>
  <c r="F792" i="24" s="1"/>
  <c r="F860" i="24" s="1"/>
  <c r="H248" i="24"/>
  <c r="H316" i="24" s="1"/>
  <c r="H384" i="24" s="1"/>
  <c r="E249" i="24"/>
  <c r="E317" i="24" s="1"/>
  <c r="E385" i="24" s="1"/>
  <c r="G249" i="24"/>
  <c r="G317" i="24" s="1"/>
  <c r="B250" i="24"/>
  <c r="B318" i="24" s="1"/>
  <c r="B386" i="24" s="1"/>
  <c r="B454" i="24" s="1"/>
  <c r="B522" i="24" s="1"/>
  <c r="B590" i="24" s="1"/>
  <c r="B658" i="24" s="1"/>
  <c r="B726" i="24" s="1"/>
  <c r="B794" i="24" s="1"/>
  <c r="B862" i="24" s="1"/>
  <c r="B930" i="24" s="1"/>
  <c r="B998" i="24" s="1"/>
  <c r="B1066" i="24" s="1"/>
  <c r="B1134" i="24" s="1"/>
  <c r="B1202" i="24" s="1"/>
  <c r="D250" i="24"/>
  <c r="D318" i="24" s="1"/>
  <c r="D386" i="24" s="1"/>
  <c r="D454" i="24" s="1"/>
  <c r="F250" i="24"/>
  <c r="F318" i="24" s="1"/>
  <c r="C251" i="24"/>
  <c r="C319" i="24" s="1"/>
  <c r="C387" i="24" s="1"/>
  <c r="C455" i="24" s="1"/>
  <c r="C523" i="24" s="1"/>
  <c r="C591" i="24" s="1"/>
  <c r="C659" i="24" s="1"/>
  <c r="C727" i="24" s="1"/>
  <c r="E251" i="24"/>
  <c r="E319" i="24" s="1"/>
  <c r="G251" i="24"/>
  <c r="G319" i="24" s="1"/>
  <c r="G387" i="24" s="1"/>
  <c r="G455" i="24" s="1"/>
  <c r="G523" i="24" s="1"/>
  <c r="G591" i="24" s="1"/>
  <c r="G659" i="24" s="1"/>
  <c r="G727" i="24" s="1"/>
  <c r="G795" i="24" s="1"/>
  <c r="G863" i="24" s="1"/>
  <c r="G931" i="24" s="1"/>
  <c r="G999" i="24" s="1"/>
  <c r="I251" i="24"/>
  <c r="I319" i="24" s="1"/>
  <c r="I387" i="24" s="1"/>
  <c r="I455" i="24" s="1"/>
  <c r="B252" i="24"/>
  <c r="B320" i="24" s="1"/>
  <c r="B388" i="24" s="1"/>
  <c r="B456" i="24" s="1"/>
  <c r="B524" i="24" s="1"/>
  <c r="H252" i="24"/>
  <c r="A253" i="24"/>
  <c r="A321" i="24" s="1"/>
  <c r="A389" i="24" s="1"/>
  <c r="A457" i="24" s="1"/>
  <c r="A525" i="24" s="1"/>
  <c r="A593" i="24" s="1"/>
  <c r="A661" i="24" s="1"/>
  <c r="A729" i="24" s="1"/>
  <c r="A797" i="24" s="1"/>
  <c r="A865" i="24" s="1"/>
  <c r="A933" i="24" s="1"/>
  <c r="A1001" i="24" s="1"/>
  <c r="A1069" i="24" s="1"/>
  <c r="A1137" i="24" s="1"/>
  <c r="C253" i="24"/>
  <c r="C321" i="24" s="1"/>
  <c r="E253" i="24"/>
  <c r="E321" i="24" s="1"/>
  <c r="E389" i="24" s="1"/>
  <c r="E457" i="24" s="1"/>
  <c r="E525" i="24" s="1"/>
  <c r="E593" i="24" s="1"/>
  <c r="E661" i="24" s="1"/>
  <c r="G253" i="24"/>
  <c r="I253" i="24"/>
  <c r="I321" i="24" s="1"/>
  <c r="I389" i="24" s="1"/>
  <c r="I457" i="24" s="1"/>
  <c r="H254" i="24"/>
  <c r="H322" i="24" s="1"/>
  <c r="H390" i="24" s="1"/>
  <c r="H458" i="24" s="1"/>
  <c r="A255" i="24"/>
  <c r="A323" i="24" s="1"/>
  <c r="C255" i="24"/>
  <c r="C323" i="24" s="1"/>
  <c r="C391" i="24" s="1"/>
  <c r="C459" i="24" s="1"/>
  <c r="C527" i="24" s="1"/>
  <c r="C595" i="24" s="1"/>
  <c r="C663" i="24" s="1"/>
  <c r="C731" i="24" s="1"/>
  <c r="C799" i="24" s="1"/>
  <c r="C867" i="24" s="1"/>
  <c r="C935" i="24" s="1"/>
  <c r="C1003" i="24" s="1"/>
  <c r="C1071" i="24" s="1"/>
  <c r="C1139" i="24" s="1"/>
  <c r="C1207" i="24" s="1"/>
  <c r="E255" i="24"/>
  <c r="G255" i="24"/>
  <c r="G323" i="24" s="1"/>
  <c r="D256" i="24"/>
  <c r="F256" i="24"/>
  <c r="F324" i="24" s="1"/>
  <c r="F392" i="24" s="1"/>
  <c r="F460" i="24" s="1"/>
  <c r="F528" i="24" s="1"/>
  <c r="H256" i="24"/>
  <c r="H324" i="24" s="1"/>
  <c r="C257" i="24"/>
  <c r="C325" i="24" s="1"/>
  <c r="C393" i="24" s="1"/>
  <c r="C461" i="24" s="1"/>
  <c r="C529" i="24" s="1"/>
  <c r="C597" i="24" s="1"/>
  <c r="C665" i="24" s="1"/>
  <c r="C733" i="24" s="1"/>
  <c r="E257" i="24"/>
  <c r="H257" i="24"/>
  <c r="H325" i="24" s="1"/>
  <c r="H393" i="24" s="1"/>
  <c r="H461" i="24" s="1"/>
  <c r="H529" i="24" s="1"/>
  <c r="H597" i="24" s="1"/>
  <c r="H665" i="24" s="1"/>
  <c r="H733" i="24" s="1"/>
  <c r="H801" i="24" s="1"/>
  <c r="H869" i="24" s="1"/>
  <c r="H937" i="24" s="1"/>
  <c r="H1005" i="24" s="1"/>
  <c r="H1073" i="24" s="1"/>
  <c r="H1141" i="24" s="1"/>
  <c r="H1209" i="24" s="1"/>
  <c r="D258" i="24"/>
  <c r="D326" i="24" s="1"/>
  <c r="F258" i="24"/>
  <c r="F326" i="24" s="1"/>
  <c r="G258" i="24"/>
  <c r="G326" i="24" s="1"/>
  <c r="G394" i="24" s="1"/>
  <c r="G462" i="24" s="1"/>
  <c r="G530" i="24" s="1"/>
  <c r="G598" i="24" s="1"/>
  <c r="H258" i="24"/>
  <c r="A259" i="24"/>
  <c r="C259" i="24"/>
  <c r="C327" i="24" s="1"/>
  <c r="E259" i="24"/>
  <c r="E327" i="24" s="1"/>
  <c r="E395" i="24" s="1"/>
  <c r="E463" i="24" s="1"/>
  <c r="E531" i="24" s="1"/>
  <c r="E599" i="24" s="1"/>
  <c r="E667" i="24" s="1"/>
  <c r="E735" i="24" s="1"/>
  <c r="E803" i="24" s="1"/>
  <c r="E871" i="24" s="1"/>
  <c r="E939" i="24" s="1"/>
  <c r="E1007" i="24" s="1"/>
  <c r="E1075" i="24" s="1"/>
  <c r="E1143" i="24" s="1"/>
  <c r="E1211" i="24" s="1"/>
  <c r="B260" i="24"/>
  <c r="B328" i="24" s="1"/>
  <c r="B396" i="24" s="1"/>
  <c r="B464" i="24" s="1"/>
  <c r="B532" i="24" s="1"/>
  <c r="B600" i="24" s="1"/>
  <c r="B668" i="24" s="1"/>
  <c r="B736" i="24" s="1"/>
  <c r="B804" i="24" s="1"/>
  <c r="B872" i="24" s="1"/>
  <c r="B940" i="24" s="1"/>
  <c r="B1008" i="24" s="1"/>
  <c r="D260" i="24"/>
  <c r="D328" i="24" s="1"/>
  <c r="E260" i="24"/>
  <c r="E328" i="24" s="1"/>
  <c r="E396" i="24" s="1"/>
  <c r="E464" i="24" s="1"/>
  <c r="E532" i="24" s="1"/>
  <c r="E600" i="24" s="1"/>
  <c r="E668" i="24" s="1"/>
  <c r="E736" i="24" s="1"/>
  <c r="E804" i="24" s="1"/>
  <c r="E872" i="24" s="1"/>
  <c r="E940" i="24" s="1"/>
  <c r="E1008" i="24" s="1"/>
  <c r="E1076" i="24" s="1"/>
  <c r="H260" i="24"/>
  <c r="A261" i="24"/>
  <c r="A329" i="24" s="1"/>
  <c r="A397" i="24" s="1"/>
  <c r="A465" i="24" s="1"/>
  <c r="A533" i="24" s="1"/>
  <c r="A601" i="24" s="1"/>
  <c r="A669" i="24" s="1"/>
  <c r="A737" i="24" s="1"/>
  <c r="A805" i="24" s="1"/>
  <c r="A873" i="24" s="1"/>
  <c r="I261" i="24"/>
  <c r="I329" i="24" s="1"/>
  <c r="B262" i="24"/>
  <c r="B330" i="24" s="1"/>
  <c r="F262" i="24"/>
  <c r="F330" i="24" s="1"/>
  <c r="F398" i="24" s="1"/>
  <c r="F466" i="24" s="1"/>
  <c r="F534" i="24" s="1"/>
  <c r="F602" i="24" s="1"/>
  <c r="F670" i="24" s="1"/>
  <c r="F738" i="24" s="1"/>
  <c r="F806" i="24" s="1"/>
  <c r="F874" i="24" s="1"/>
  <c r="F942" i="24" s="1"/>
  <c r="H262" i="24"/>
  <c r="H330" i="24" s="1"/>
  <c r="H398" i="24" s="1"/>
  <c r="H466" i="24" s="1"/>
  <c r="H534" i="24" s="1"/>
  <c r="E263" i="24"/>
  <c r="G263" i="24"/>
  <c r="G331" i="24" s="1"/>
  <c r="I263" i="24"/>
  <c r="I331" i="24" s="1"/>
  <c r="D264" i="24"/>
  <c r="D332" i="24" s="1"/>
  <c r="D400" i="24" s="1"/>
  <c r="F264" i="24"/>
  <c r="F332" i="24" s="1"/>
  <c r="F400" i="24" s="1"/>
  <c r="F468" i="24" s="1"/>
  <c r="F536" i="24" s="1"/>
  <c r="F604" i="24" s="1"/>
  <c r="F672" i="24" s="1"/>
  <c r="F740" i="24" s="1"/>
  <c r="F808" i="24" s="1"/>
  <c r="F876" i="24" s="1"/>
  <c r="E265" i="24"/>
  <c r="E333" i="24" s="1"/>
  <c r="E401" i="24" s="1"/>
  <c r="E469" i="24" s="1"/>
  <c r="E537" i="24" s="1"/>
  <c r="E605" i="24" s="1"/>
  <c r="E673" i="24" s="1"/>
  <c r="E741" i="24" s="1"/>
  <c r="G265" i="24"/>
  <c r="G333" i="24" s="1"/>
  <c r="G401" i="24" s="1"/>
  <c r="G469" i="24" s="1"/>
  <c r="G537" i="24" s="1"/>
  <c r="G605" i="24" s="1"/>
  <c r="G673" i="24" s="1"/>
  <c r="G741" i="24" s="1"/>
  <c r="G809" i="24" s="1"/>
  <c r="G877" i="24" s="1"/>
  <c r="G945" i="24" s="1"/>
  <c r="G1013" i="24" s="1"/>
  <c r="B266" i="24"/>
  <c r="B334" i="24" s="1"/>
  <c r="B402" i="24" s="1"/>
  <c r="B470" i="24" s="1"/>
  <c r="B538" i="24" s="1"/>
  <c r="B606" i="24" s="1"/>
  <c r="B674" i="24" s="1"/>
  <c r="D266" i="24"/>
  <c r="D334" i="24" s="1"/>
  <c r="G266" i="24"/>
  <c r="G334" i="24" s="1"/>
  <c r="G402" i="24" s="1"/>
  <c r="G470" i="24" s="1"/>
  <c r="G538" i="24" s="1"/>
  <c r="G606" i="24" s="1"/>
  <c r="G674" i="24" s="1"/>
  <c r="G742" i="24" s="1"/>
  <c r="G810" i="24" s="1"/>
  <c r="G878" i="24" s="1"/>
  <c r="C267" i="24"/>
  <c r="E267" i="24"/>
  <c r="E335" i="24" s="1"/>
  <c r="E403" i="24" s="1"/>
  <c r="E471" i="24" s="1"/>
  <c r="I267" i="24"/>
  <c r="I335" i="24" s="1"/>
  <c r="I403" i="24" s="1"/>
  <c r="B268" i="24"/>
  <c r="B336" i="24" s="1"/>
  <c r="B404" i="24" s="1"/>
  <c r="B472" i="24" s="1"/>
  <c r="B540" i="24" s="1"/>
  <c r="B608" i="24" s="1"/>
  <c r="B676" i="24" s="1"/>
  <c r="B744" i="24" s="1"/>
  <c r="B812" i="24" s="1"/>
  <c r="D268" i="24"/>
  <c r="D336" i="24" s="1"/>
  <c r="A269" i="24"/>
  <c r="A337" i="24" s="1"/>
  <c r="C269" i="24"/>
  <c r="C337" i="24" s="1"/>
  <c r="E269" i="24"/>
  <c r="E337" i="24" s="1"/>
  <c r="E405" i="24" s="1"/>
  <c r="G269" i="24"/>
  <c r="I269" i="24"/>
  <c r="I337" i="24" s="1"/>
  <c r="I405" i="24" s="1"/>
  <c r="C270" i="24"/>
  <c r="C338" i="24" s="1"/>
  <c r="C406" i="24" s="1"/>
  <c r="C474" i="24" s="1"/>
  <c r="H270" i="24"/>
  <c r="A271" i="24"/>
  <c r="A339" i="24" s="1"/>
  <c r="A407" i="24" s="1"/>
  <c r="A475" i="24" s="1"/>
  <c r="A543" i="24" s="1"/>
  <c r="A611" i="24" s="1"/>
  <c r="A679" i="24" s="1"/>
  <c r="E271" i="24"/>
  <c r="E339" i="24" s="1"/>
  <c r="E407" i="24" s="1"/>
  <c r="G271" i="24"/>
  <c r="G339" i="24" s="1"/>
  <c r="G407" i="24" s="1"/>
  <c r="I271" i="24"/>
  <c r="I339" i="24" s="1"/>
  <c r="I407" i="24" s="1"/>
  <c r="I475" i="24" s="1"/>
  <c r="I543" i="24" s="1"/>
  <c r="I611" i="24" s="1"/>
  <c r="I679" i="24" s="1"/>
  <c r="I747" i="24" s="1"/>
  <c r="I815" i="24" s="1"/>
  <c r="I883" i="24" s="1"/>
  <c r="I951" i="24" s="1"/>
  <c r="I1019" i="24" s="1"/>
  <c r="I1087" i="24" s="1"/>
  <c r="I1155" i="24" s="1"/>
  <c r="F272" i="24"/>
  <c r="F340" i="24" s="1"/>
  <c r="F408" i="24" s="1"/>
  <c r="F476" i="24" s="1"/>
  <c r="F544" i="24" s="1"/>
  <c r="F612" i="24" s="1"/>
  <c r="F680" i="24" s="1"/>
  <c r="H272" i="24"/>
  <c r="H340" i="24" s="1"/>
  <c r="H408" i="24" s="1"/>
  <c r="H476" i="24" s="1"/>
  <c r="H544" i="24" s="1"/>
  <c r="H612" i="24" s="1"/>
  <c r="H680" i="24" s="1"/>
  <c r="A273" i="24"/>
  <c r="A341" i="24" s="1"/>
  <c r="C273" i="24"/>
  <c r="E273" i="24"/>
  <c r="E341" i="24" s="1"/>
  <c r="E409" i="24" s="1"/>
  <c r="E477" i="24" s="1"/>
  <c r="E545" i="24" s="1"/>
  <c r="E613" i="24" s="1"/>
  <c r="E681" i="24" s="1"/>
  <c r="E749" i="24" s="1"/>
  <c r="E817" i="24" s="1"/>
  <c r="E885" i="24" s="1"/>
  <c r="E953" i="24" s="1"/>
  <c r="G274" i="24"/>
  <c r="G342" i="24" s="1"/>
  <c r="G410" i="24" s="1"/>
  <c r="G478" i="24" s="1"/>
  <c r="G546" i="24" s="1"/>
  <c r="G614" i="24" s="1"/>
  <c r="G682" i="24" s="1"/>
  <c r="G750" i="24" s="1"/>
  <c r="G818" i="24" s="1"/>
  <c r="G886" i="24" s="1"/>
  <c r="G954" i="24" s="1"/>
  <c r="G1022" i="24" s="1"/>
  <c r="G1090" i="24" s="1"/>
  <c r="G1158" i="24" s="1"/>
  <c r="A275" i="24"/>
  <c r="C275" i="24"/>
  <c r="E275" i="24"/>
  <c r="E343" i="24" s="1"/>
  <c r="E411" i="24" s="1"/>
  <c r="E479" i="24" s="1"/>
  <c r="E547" i="24" s="1"/>
  <c r="E615" i="24" s="1"/>
  <c r="E683" i="24" s="1"/>
  <c r="G275" i="24"/>
  <c r="G343" i="24" s="1"/>
  <c r="G411" i="24" s="1"/>
  <c r="G479" i="24" s="1"/>
  <c r="A276" i="24"/>
  <c r="A344" i="24" s="1"/>
  <c r="A412" i="24" s="1"/>
  <c r="A480" i="24" s="1"/>
  <c r="A548" i="24" s="1"/>
  <c r="A616" i="24" s="1"/>
  <c r="A684" i="24" s="1"/>
  <c r="A752" i="24" s="1"/>
  <c r="A820" i="24" s="1"/>
  <c r="A888" i="24" s="1"/>
  <c r="A956" i="24" s="1"/>
  <c r="A1024" i="24" s="1"/>
  <c r="A1092" i="24" s="1"/>
  <c r="A1160" i="24" s="1"/>
  <c r="B276" i="24"/>
  <c r="B344" i="24" s="1"/>
  <c r="B412" i="24" s="1"/>
  <c r="B480" i="24" s="1"/>
  <c r="F276" i="24"/>
  <c r="F344" i="24" s="1"/>
  <c r="F412" i="24" s="1"/>
  <c r="F480" i="24" s="1"/>
  <c r="F548" i="24" s="1"/>
  <c r="F616" i="24" s="1"/>
  <c r="F684" i="24" s="1"/>
  <c r="F752" i="24" s="1"/>
  <c r="F820" i="24" s="1"/>
  <c r="I276" i="24"/>
  <c r="I344" i="24" s="1"/>
  <c r="I412" i="24" s="1"/>
  <c r="I480" i="24" s="1"/>
  <c r="I548" i="24" s="1"/>
  <c r="I616" i="24" s="1"/>
  <c r="I684" i="24" s="1"/>
  <c r="I752" i="24" s="1"/>
  <c r="I820" i="24" s="1"/>
  <c r="I888" i="24" s="1"/>
  <c r="I956" i="24" s="1"/>
  <c r="I1024" i="24" s="1"/>
  <c r="I1092" i="24" s="1"/>
  <c r="I1160" i="24" s="1"/>
  <c r="C277" i="24"/>
  <c r="C345" i="24" s="1"/>
  <c r="C413" i="24" s="1"/>
  <c r="H277" i="24"/>
  <c r="H345" i="24" s="1"/>
  <c r="H413" i="24" s="1"/>
  <c r="G278" i="24"/>
  <c r="G346" i="24" s="1"/>
  <c r="G414" i="24" s="1"/>
  <c r="G482" i="24" s="1"/>
  <c r="G550" i="24" s="1"/>
  <c r="G618" i="24" s="1"/>
  <c r="F279" i="24"/>
  <c r="G279" i="24"/>
  <c r="G347" i="24" s="1"/>
  <c r="B280" i="24"/>
  <c r="B348" i="24" s="1"/>
  <c r="B416" i="24" s="1"/>
  <c r="B484" i="24" s="1"/>
  <c r="B552" i="24" s="1"/>
  <c r="B620" i="24" s="1"/>
  <c r="B688" i="24" s="1"/>
  <c r="B756" i="24" s="1"/>
  <c r="B824" i="24" s="1"/>
  <c r="B892" i="24" s="1"/>
  <c r="B960" i="24" s="1"/>
  <c r="B1028" i="24" s="1"/>
  <c r="E280" i="24"/>
  <c r="F280" i="24"/>
  <c r="F348" i="24" s="1"/>
  <c r="E281" i="24"/>
  <c r="E349" i="24" s="1"/>
  <c r="E417" i="24" s="1"/>
  <c r="E485" i="24" s="1"/>
  <c r="E553" i="24" s="1"/>
  <c r="E621" i="24" s="1"/>
  <c r="E689" i="24" s="1"/>
  <c r="E757" i="24" s="1"/>
  <c r="E825" i="24" s="1"/>
  <c r="E893" i="24" s="1"/>
  <c r="E961" i="24" s="1"/>
  <c r="E1029" i="24" s="1"/>
  <c r="E1097" i="24" s="1"/>
  <c r="E1165" i="24" s="1"/>
  <c r="G281" i="24"/>
  <c r="G349" i="24" s="1"/>
  <c r="G417" i="24" s="1"/>
  <c r="G485" i="24" s="1"/>
  <c r="G553" i="24" s="1"/>
  <c r="G621" i="24" s="1"/>
  <c r="G689" i="24" s="1"/>
  <c r="G757" i="24" s="1"/>
  <c r="G825" i="24" s="1"/>
  <c r="G893" i="24" s="1"/>
  <c r="I281" i="24"/>
  <c r="F282" i="24"/>
  <c r="F350" i="24" s="1"/>
  <c r="F418" i="24" s="1"/>
  <c r="E283" i="24"/>
  <c r="E351" i="24" s="1"/>
  <c r="G283" i="24"/>
  <c r="G351" i="24" s="1"/>
  <c r="G419" i="24" s="1"/>
  <c r="G487" i="24" s="1"/>
  <c r="G555" i="24" s="1"/>
  <c r="G623" i="24" s="1"/>
  <c r="G691" i="24" s="1"/>
  <c r="G759" i="24" s="1"/>
  <c r="G827" i="24" s="1"/>
  <c r="G895" i="24" s="1"/>
  <c r="I284" i="24"/>
  <c r="I352" i="24" s="1"/>
  <c r="I420" i="24" s="1"/>
  <c r="I488" i="24" s="1"/>
  <c r="E285" i="24"/>
  <c r="E353" i="24" s="1"/>
  <c r="E421" i="24" s="1"/>
  <c r="E489" i="24" s="1"/>
  <c r="E557" i="24" s="1"/>
  <c r="E625" i="24" s="1"/>
  <c r="E693" i="24" s="1"/>
  <c r="E761" i="24" s="1"/>
  <c r="E829" i="24" s="1"/>
  <c r="E897" i="24" s="1"/>
  <c r="E965" i="24" s="1"/>
  <c r="E1033" i="24" s="1"/>
  <c r="E1101" i="24" s="1"/>
  <c r="E1169" i="24" s="1"/>
  <c r="G286" i="24"/>
  <c r="G354" i="24" s="1"/>
  <c r="G422" i="24" s="1"/>
  <c r="A287" i="24"/>
  <c r="A355" i="24" s="1"/>
  <c r="A423" i="24" s="1"/>
  <c r="A491" i="24" s="1"/>
  <c r="A559" i="24" s="1"/>
  <c r="A627" i="24" s="1"/>
  <c r="A695" i="24" s="1"/>
  <c r="A763" i="24" s="1"/>
  <c r="A831" i="24" s="1"/>
  <c r="A899" i="24" s="1"/>
  <c r="A967" i="24" s="1"/>
  <c r="A1035" i="24" s="1"/>
  <c r="B288" i="24"/>
  <c r="B356" i="24" s="1"/>
  <c r="B424" i="24" s="1"/>
  <c r="B492" i="24" s="1"/>
  <c r="B560" i="24" s="1"/>
  <c r="B628" i="24" s="1"/>
  <c r="F288" i="24"/>
  <c r="G289" i="24"/>
  <c r="G357" i="24" s="1"/>
  <c r="G425" i="24" s="1"/>
  <c r="G493" i="24" s="1"/>
  <c r="G561" i="24" s="1"/>
  <c r="F290" i="24"/>
  <c r="F358" i="24" s="1"/>
  <c r="F426" i="24" s="1"/>
  <c r="C291" i="24"/>
  <c r="C359" i="24" s="1"/>
  <c r="C427" i="24" s="1"/>
  <c r="C495" i="24" s="1"/>
  <c r="C563" i="24" s="1"/>
  <c r="C631" i="24" s="1"/>
  <c r="E291" i="24"/>
  <c r="E359" i="24" s="1"/>
  <c r="D292" i="24"/>
  <c r="D360" i="24" s="1"/>
  <c r="C293" i="24"/>
  <c r="C361" i="24" s="1"/>
  <c r="C429" i="24" s="1"/>
  <c r="C497" i="24" s="1"/>
  <c r="C565" i="24" s="1"/>
  <c r="C633" i="24" s="1"/>
  <c r="C701" i="24" s="1"/>
  <c r="E293" i="24"/>
  <c r="E361" i="24" s="1"/>
  <c r="E429" i="24" s="1"/>
  <c r="E497" i="24" s="1"/>
  <c r="I293" i="24"/>
  <c r="I361" i="24" s="1"/>
  <c r="H294" i="24"/>
  <c r="C295" i="24"/>
  <c r="C363" i="24" s="1"/>
  <c r="C431" i="24" s="1"/>
  <c r="C499" i="24" s="1"/>
  <c r="C567" i="24" s="1"/>
  <c r="C635" i="24" s="1"/>
  <c r="C703" i="24" s="1"/>
  <c r="C771" i="24" s="1"/>
  <c r="C839" i="24" s="1"/>
  <c r="C907" i="24" s="1"/>
  <c r="C975" i="24" s="1"/>
  <c r="B296" i="24"/>
  <c r="B364" i="24" s="1"/>
  <c r="H296" i="24"/>
  <c r="H364" i="24" s="1"/>
  <c r="I297" i="24"/>
  <c r="I365" i="24" s="1"/>
  <c r="I433" i="24" s="1"/>
  <c r="I501" i="24" s="1"/>
  <c r="I569" i="24" s="1"/>
  <c r="I637" i="24" s="1"/>
  <c r="I705" i="24" s="1"/>
  <c r="H298" i="24"/>
  <c r="B299" i="24"/>
  <c r="C299" i="24"/>
  <c r="C367" i="24" s="1"/>
  <c r="C435" i="24" s="1"/>
  <c r="C503" i="24" s="1"/>
  <c r="C571" i="24" s="1"/>
  <c r="C639" i="24" s="1"/>
  <c r="C707" i="24" s="1"/>
  <c r="C775" i="24" s="1"/>
  <c r="C843" i="24" s="1"/>
  <c r="C911" i="24" s="1"/>
  <c r="C979" i="24" s="1"/>
  <c r="C1047" i="24" s="1"/>
  <c r="D300" i="24"/>
  <c r="D368" i="24" s="1"/>
  <c r="A301" i="24"/>
  <c r="A369" i="24" s="1"/>
  <c r="A437" i="24" s="1"/>
  <c r="A505" i="24" s="1"/>
  <c r="A573" i="24" s="1"/>
  <c r="A641" i="24" s="1"/>
  <c r="B302" i="24"/>
  <c r="B370" i="24" s="1"/>
  <c r="B438" i="24" s="1"/>
  <c r="B506" i="24" s="1"/>
  <c r="B574" i="24" s="1"/>
  <c r="B642" i="24" s="1"/>
  <c r="B710" i="24" s="1"/>
  <c r="B778" i="24" s="1"/>
  <c r="B846" i="24" s="1"/>
  <c r="B914" i="24" s="1"/>
  <c r="B982" i="24" s="1"/>
  <c r="B1050" i="24" s="1"/>
  <c r="B1118" i="24" s="1"/>
  <c r="B1186" i="24" s="1"/>
  <c r="F304" i="24"/>
  <c r="H304" i="24"/>
  <c r="H372" i="24" s="1"/>
  <c r="H440" i="24" s="1"/>
  <c r="H508" i="24" s="1"/>
  <c r="H576" i="24" s="1"/>
  <c r="H644" i="24" s="1"/>
  <c r="H712" i="24" s="1"/>
  <c r="H780" i="24" s="1"/>
  <c r="H848" i="24" s="1"/>
  <c r="H916" i="24" s="1"/>
  <c r="H984" i="24" s="1"/>
  <c r="H1052" i="24" s="1"/>
  <c r="H1120" i="24" s="1"/>
  <c r="H1188" i="24" s="1"/>
  <c r="G305" i="24"/>
  <c r="G373" i="24" s="1"/>
  <c r="G441" i="24" s="1"/>
  <c r="G509" i="24" s="1"/>
  <c r="G577" i="24" s="1"/>
  <c r="D306" i="24"/>
  <c r="D374" i="24" s="1"/>
  <c r="D442" i="24" s="1"/>
  <c r="D510" i="24" s="1"/>
  <c r="D578" i="24" s="1"/>
  <c r="C307" i="24"/>
  <c r="C375" i="24" s="1"/>
  <c r="C443" i="24" s="1"/>
  <c r="C511" i="24" s="1"/>
  <c r="C579" i="24" s="1"/>
  <c r="C647" i="24" s="1"/>
  <c r="C715" i="24" s="1"/>
  <c r="C783" i="24" s="1"/>
  <c r="C851" i="24" s="1"/>
  <c r="C919" i="24" s="1"/>
  <c r="C987" i="24" s="1"/>
  <c r="C1055" i="24" s="1"/>
  <c r="C1123" i="24" s="1"/>
  <c r="C1191" i="24" s="1"/>
  <c r="E307" i="24"/>
  <c r="E375" i="24" s="1"/>
  <c r="B308" i="24"/>
  <c r="A309" i="24"/>
  <c r="C309" i="24"/>
  <c r="C377" i="24" s="1"/>
  <c r="B310" i="24"/>
  <c r="B378" i="24" s="1"/>
  <c r="B446" i="24" s="1"/>
  <c r="B514" i="24" s="1"/>
  <c r="B582" i="24" s="1"/>
  <c r="B650" i="24" s="1"/>
  <c r="B718" i="24" s="1"/>
  <c r="B786" i="24" s="1"/>
  <c r="B854" i="24" s="1"/>
  <c r="B922" i="24" s="1"/>
  <c r="B990" i="24" s="1"/>
  <c r="D310" i="24"/>
  <c r="E312" i="24"/>
  <c r="E380" i="24" s="1"/>
  <c r="E448" i="24" s="1"/>
  <c r="E516" i="24" s="1"/>
  <c r="E584" i="24" s="1"/>
  <c r="E652" i="24" s="1"/>
  <c r="E720" i="24" s="1"/>
  <c r="E788" i="24" s="1"/>
  <c r="E856" i="24" s="1"/>
  <c r="E313" i="24"/>
  <c r="I313" i="24"/>
  <c r="I381" i="24" s="1"/>
  <c r="I449" i="24" s="1"/>
  <c r="F314" i="24"/>
  <c r="F382" i="24" s="1"/>
  <c r="E315" i="24"/>
  <c r="E383" i="24" s="1"/>
  <c r="E451" i="24" s="1"/>
  <c r="E519" i="24" s="1"/>
  <c r="E587" i="24" s="1"/>
  <c r="E655" i="24" s="1"/>
  <c r="E723" i="24" s="1"/>
  <c r="E791" i="24" s="1"/>
  <c r="E859" i="24" s="1"/>
  <c r="E927" i="24" s="1"/>
  <c r="E995" i="24" s="1"/>
  <c r="E1063" i="24" s="1"/>
  <c r="E1131" i="24" s="1"/>
  <c r="I316" i="24"/>
  <c r="I384" i="24" s="1"/>
  <c r="I452" i="24" s="1"/>
  <c r="I520" i="24" s="1"/>
  <c r="I588" i="24" s="1"/>
  <c r="I656" i="24" s="1"/>
  <c r="G318" i="24"/>
  <c r="G386" i="24" s="1"/>
  <c r="G454" i="24" s="1"/>
  <c r="G522" i="24" s="1"/>
  <c r="G590" i="24" s="1"/>
  <c r="G658" i="24" s="1"/>
  <c r="G726" i="24" s="1"/>
  <c r="G794" i="24" s="1"/>
  <c r="G862" i="24" s="1"/>
  <c r="G930" i="24" s="1"/>
  <c r="G998" i="24" s="1"/>
  <c r="A319" i="24"/>
  <c r="A387" i="24" s="1"/>
  <c r="H320" i="24"/>
  <c r="H388" i="24" s="1"/>
  <c r="G321" i="24"/>
  <c r="G389" i="24" s="1"/>
  <c r="G457" i="24" s="1"/>
  <c r="G525" i="24" s="1"/>
  <c r="G593" i="24" s="1"/>
  <c r="G661" i="24" s="1"/>
  <c r="G729" i="24" s="1"/>
  <c r="G797" i="24" s="1"/>
  <c r="G865" i="24" s="1"/>
  <c r="G933" i="24" s="1"/>
  <c r="G1001" i="24" s="1"/>
  <c r="G1069" i="24" s="1"/>
  <c r="G1137" i="24" s="1"/>
  <c r="G1205" i="24" s="1"/>
  <c r="B323" i="24"/>
  <c r="B391" i="24" s="1"/>
  <c r="B459" i="24" s="1"/>
  <c r="B527" i="24" s="1"/>
  <c r="B595" i="24" s="1"/>
  <c r="B663" i="24" s="1"/>
  <c r="B731" i="24" s="1"/>
  <c r="B799" i="24" s="1"/>
  <c r="B867" i="24" s="1"/>
  <c r="B935" i="24" s="1"/>
  <c r="E323" i="24"/>
  <c r="E391" i="24" s="1"/>
  <c r="D324" i="24"/>
  <c r="D392" i="24" s="1"/>
  <c r="A325" i="24"/>
  <c r="A393" i="24" s="1"/>
  <c r="E325" i="24"/>
  <c r="E393" i="24" s="1"/>
  <c r="E461" i="24" s="1"/>
  <c r="B326" i="24"/>
  <c r="B394" i="24" s="1"/>
  <c r="H326" i="24"/>
  <c r="H394" i="24" s="1"/>
  <c r="H462" i="24" s="1"/>
  <c r="A327" i="24"/>
  <c r="A395" i="24" s="1"/>
  <c r="G327" i="24"/>
  <c r="G395" i="24" s="1"/>
  <c r="G463" i="24" s="1"/>
  <c r="G531" i="24" s="1"/>
  <c r="I327" i="24"/>
  <c r="I395" i="24" s="1"/>
  <c r="H328" i="24"/>
  <c r="H396" i="24" s="1"/>
  <c r="H464" i="24" s="1"/>
  <c r="H532" i="24" s="1"/>
  <c r="H600" i="24" s="1"/>
  <c r="H668" i="24" s="1"/>
  <c r="H736" i="24" s="1"/>
  <c r="H804" i="24" s="1"/>
  <c r="H872" i="24" s="1"/>
  <c r="H940" i="24" s="1"/>
  <c r="H1008" i="24" s="1"/>
  <c r="H1076" i="24" s="1"/>
  <c r="H1144" i="24" s="1"/>
  <c r="H1212" i="24" s="1"/>
  <c r="C330" i="24"/>
  <c r="C398" i="24" s="1"/>
  <c r="C466" i="24" s="1"/>
  <c r="C534" i="24" s="1"/>
  <c r="C602" i="24" s="1"/>
  <c r="C670" i="24" s="1"/>
  <c r="C738" i="24" s="1"/>
  <c r="C806" i="24" s="1"/>
  <c r="C874" i="24" s="1"/>
  <c r="B331" i="24"/>
  <c r="B399" i="24" s="1"/>
  <c r="B467" i="24" s="1"/>
  <c r="E331" i="24"/>
  <c r="E399" i="24" s="1"/>
  <c r="E467" i="24" s="1"/>
  <c r="E535" i="24" s="1"/>
  <c r="E603" i="24" s="1"/>
  <c r="E671" i="24" s="1"/>
  <c r="E739" i="24" s="1"/>
  <c r="E807" i="24" s="1"/>
  <c r="E875" i="24" s="1"/>
  <c r="E943" i="24" s="1"/>
  <c r="I333" i="24"/>
  <c r="A335" i="24"/>
  <c r="A403" i="24" s="1"/>
  <c r="C335" i="24"/>
  <c r="C403" i="24" s="1"/>
  <c r="C471" i="24" s="1"/>
  <c r="C539" i="24" s="1"/>
  <c r="C607" i="24" s="1"/>
  <c r="C675" i="24" s="1"/>
  <c r="C743" i="24" s="1"/>
  <c r="C811" i="24" s="1"/>
  <c r="C879" i="24" s="1"/>
  <c r="C947" i="24" s="1"/>
  <c r="D337" i="24"/>
  <c r="D405" i="24" s="1"/>
  <c r="D473" i="24" s="1"/>
  <c r="D541" i="24" s="1"/>
  <c r="D609" i="24" s="1"/>
  <c r="D677" i="24" s="1"/>
  <c r="D745" i="24" s="1"/>
  <c r="D813" i="24" s="1"/>
  <c r="D881" i="24" s="1"/>
  <c r="D949" i="24" s="1"/>
  <c r="D1017" i="24" s="1"/>
  <c r="D1085" i="24" s="1"/>
  <c r="G337" i="24"/>
  <c r="G405" i="24" s="1"/>
  <c r="G473" i="24" s="1"/>
  <c r="G541" i="24" s="1"/>
  <c r="G609" i="24" s="1"/>
  <c r="G677" i="24" s="1"/>
  <c r="G745" i="24" s="1"/>
  <c r="G813" i="24" s="1"/>
  <c r="G881" i="24" s="1"/>
  <c r="G949" i="24" s="1"/>
  <c r="G1017" i="24" s="1"/>
  <c r="G1085" i="24" s="1"/>
  <c r="G1153" i="24" s="1"/>
  <c r="G1221" i="24" s="1"/>
  <c r="D338" i="24"/>
  <c r="F338" i="24"/>
  <c r="F406" i="24" s="1"/>
  <c r="H338" i="24"/>
  <c r="H406" i="24" s="1"/>
  <c r="H474" i="24" s="1"/>
  <c r="H542" i="24" s="1"/>
  <c r="H610" i="24" s="1"/>
  <c r="D340" i="24"/>
  <c r="D408" i="24" s="1"/>
  <c r="D476" i="24" s="1"/>
  <c r="D544" i="24" s="1"/>
  <c r="D612" i="24" s="1"/>
  <c r="D680" i="24" s="1"/>
  <c r="D748" i="24" s="1"/>
  <c r="D816" i="24" s="1"/>
  <c r="D884" i="24" s="1"/>
  <c r="D952" i="24" s="1"/>
  <c r="D1020" i="24" s="1"/>
  <c r="D1088" i="24" s="1"/>
  <c r="D1156" i="24" s="1"/>
  <c r="D1224" i="24" s="1"/>
  <c r="C341" i="24"/>
  <c r="C409" i="24" s="1"/>
  <c r="A343" i="24"/>
  <c r="A411" i="24" s="1"/>
  <c r="C343" i="24"/>
  <c r="C411" i="24" s="1"/>
  <c r="C479" i="24" s="1"/>
  <c r="H344" i="24"/>
  <c r="H412" i="24" s="1"/>
  <c r="A345" i="24"/>
  <c r="A413" i="24" s="1"/>
  <c r="A481" i="24" s="1"/>
  <c r="A549" i="24" s="1"/>
  <c r="A617" i="24" s="1"/>
  <c r="A685" i="24" s="1"/>
  <c r="A753" i="24" s="1"/>
  <c r="A821" i="24" s="1"/>
  <c r="A889" i="24" s="1"/>
  <c r="A957" i="24" s="1"/>
  <c r="A1025" i="24" s="1"/>
  <c r="A1093" i="24" s="1"/>
  <c r="A1161" i="24" s="1"/>
  <c r="D346" i="24"/>
  <c r="D414" i="24" s="1"/>
  <c r="D482" i="24" s="1"/>
  <c r="D550" i="24" s="1"/>
  <c r="D618" i="24" s="1"/>
  <c r="D686" i="24" s="1"/>
  <c r="F346" i="24"/>
  <c r="F414" i="24" s="1"/>
  <c r="C347" i="24"/>
  <c r="C415" i="24" s="1"/>
  <c r="C483" i="24" s="1"/>
  <c r="C551" i="24" s="1"/>
  <c r="C619" i="24" s="1"/>
  <c r="C687" i="24" s="1"/>
  <c r="C755" i="24" s="1"/>
  <c r="C823" i="24" s="1"/>
  <c r="C891" i="24" s="1"/>
  <c r="C959" i="24" s="1"/>
  <c r="C1027" i="24" s="1"/>
  <c r="C1095" i="24" s="1"/>
  <c r="C1163" i="24" s="1"/>
  <c r="E347" i="24"/>
  <c r="E415" i="24" s="1"/>
  <c r="E483" i="24" s="1"/>
  <c r="E551" i="24" s="1"/>
  <c r="E619" i="24" s="1"/>
  <c r="E687" i="24" s="1"/>
  <c r="E755" i="24" s="1"/>
  <c r="E823" i="24" s="1"/>
  <c r="E891" i="24" s="1"/>
  <c r="E959" i="24" s="1"/>
  <c r="E1027" i="24" s="1"/>
  <c r="E1095" i="24" s="1"/>
  <c r="E1163" i="24" s="1"/>
  <c r="F347" i="24"/>
  <c r="D348" i="24"/>
  <c r="D416" i="24" s="1"/>
  <c r="E348" i="24"/>
  <c r="E416" i="24" s="1"/>
  <c r="E484" i="24" s="1"/>
  <c r="E552" i="24" s="1"/>
  <c r="E620" i="24" s="1"/>
  <c r="E688" i="24" s="1"/>
  <c r="E756" i="24" s="1"/>
  <c r="E824" i="24" s="1"/>
  <c r="E892" i="24" s="1"/>
  <c r="E960" i="24" s="1"/>
  <c r="E1028" i="24" s="1"/>
  <c r="E1096" i="24" s="1"/>
  <c r="E1164" i="24" s="1"/>
  <c r="I349" i="24"/>
  <c r="I417" i="24" s="1"/>
  <c r="I485" i="24" s="1"/>
  <c r="I553" i="24" s="1"/>
  <c r="I621" i="24" s="1"/>
  <c r="I689" i="24" s="1"/>
  <c r="I757" i="24" s="1"/>
  <c r="I825" i="24" s="1"/>
  <c r="D350" i="24"/>
  <c r="D418" i="24" s="1"/>
  <c r="D486" i="24" s="1"/>
  <c r="A351" i="24"/>
  <c r="A419" i="24" s="1"/>
  <c r="A487" i="24" s="1"/>
  <c r="A555" i="24" s="1"/>
  <c r="A623" i="24" s="1"/>
  <c r="A691" i="24" s="1"/>
  <c r="I351" i="24"/>
  <c r="I419" i="24" s="1"/>
  <c r="B352" i="24"/>
  <c r="B420" i="24" s="1"/>
  <c r="B488" i="24" s="1"/>
  <c r="F352" i="24"/>
  <c r="F420" i="24" s="1"/>
  <c r="F488" i="24" s="1"/>
  <c r="F556" i="24" s="1"/>
  <c r="F624" i="24" s="1"/>
  <c r="F692" i="24" s="1"/>
  <c r="F760" i="24" s="1"/>
  <c r="F828" i="24" s="1"/>
  <c r="F896" i="24" s="1"/>
  <c r="F964" i="24" s="1"/>
  <c r="F1032" i="24" s="1"/>
  <c r="F1100" i="24" s="1"/>
  <c r="F1168" i="24" s="1"/>
  <c r="A353" i="24"/>
  <c r="A421" i="24" s="1"/>
  <c r="G353" i="24"/>
  <c r="G421" i="24" s="1"/>
  <c r="F354" i="24"/>
  <c r="F422" i="24" s="1"/>
  <c r="E355" i="24"/>
  <c r="E423" i="24" s="1"/>
  <c r="F355" i="24"/>
  <c r="F423" i="24" s="1"/>
  <c r="F491" i="24" s="1"/>
  <c r="F559" i="24" s="1"/>
  <c r="F627" i="24" s="1"/>
  <c r="F695" i="24" s="1"/>
  <c r="F763" i="24" s="1"/>
  <c r="F831" i="24" s="1"/>
  <c r="F899" i="24" s="1"/>
  <c r="E356" i="24"/>
  <c r="E424" i="24" s="1"/>
  <c r="E492" i="24" s="1"/>
  <c r="F356" i="24"/>
  <c r="F424" i="24" s="1"/>
  <c r="F492" i="24" s="1"/>
  <c r="C357" i="24"/>
  <c r="C425" i="24" s="1"/>
  <c r="B358" i="24"/>
  <c r="B426" i="24" s="1"/>
  <c r="B494" i="24" s="1"/>
  <c r="B562" i="24" s="1"/>
  <c r="B630" i="24" s="1"/>
  <c r="B698" i="24" s="1"/>
  <c r="B766" i="24" s="1"/>
  <c r="B834" i="24" s="1"/>
  <c r="B902" i="24" s="1"/>
  <c r="B970" i="24" s="1"/>
  <c r="B1038" i="24" s="1"/>
  <c r="B1106" i="24" s="1"/>
  <c r="B1174" i="24" s="1"/>
  <c r="C358" i="24"/>
  <c r="C426" i="24" s="1"/>
  <c r="C494" i="24" s="1"/>
  <c r="H358" i="24"/>
  <c r="H426" i="24" s="1"/>
  <c r="H494" i="24" s="1"/>
  <c r="H562" i="24" s="1"/>
  <c r="H630" i="24" s="1"/>
  <c r="H698" i="24" s="1"/>
  <c r="H766" i="24" s="1"/>
  <c r="A359" i="24"/>
  <c r="A427" i="24" s="1"/>
  <c r="A495" i="24" s="1"/>
  <c r="A563" i="24" s="1"/>
  <c r="A631" i="24" s="1"/>
  <c r="A699" i="24" s="1"/>
  <c r="A767" i="24" s="1"/>
  <c r="A835" i="24" s="1"/>
  <c r="A903" i="24" s="1"/>
  <c r="A971" i="24" s="1"/>
  <c r="A1039" i="24" s="1"/>
  <c r="A1107" i="24" s="1"/>
  <c r="A1175" i="24" s="1"/>
  <c r="B359" i="24"/>
  <c r="B427" i="24" s="1"/>
  <c r="B495" i="24" s="1"/>
  <c r="B563" i="24" s="1"/>
  <c r="B631" i="24" s="1"/>
  <c r="B699" i="24" s="1"/>
  <c r="B767" i="24" s="1"/>
  <c r="B835" i="24" s="1"/>
  <c r="B903" i="24" s="1"/>
  <c r="B971" i="24" s="1"/>
  <c r="B1039" i="24" s="1"/>
  <c r="B1107" i="24" s="1"/>
  <c r="B1175" i="24" s="1"/>
  <c r="B360" i="24"/>
  <c r="F360" i="24"/>
  <c r="F428" i="24" s="1"/>
  <c r="F496" i="24" s="1"/>
  <c r="F564" i="24" s="1"/>
  <c r="F632" i="24" s="1"/>
  <c r="F700" i="24" s="1"/>
  <c r="F768" i="24" s="1"/>
  <c r="F836" i="24" s="1"/>
  <c r="F904" i="24" s="1"/>
  <c r="H360" i="24"/>
  <c r="H428" i="24" s="1"/>
  <c r="A361" i="24"/>
  <c r="A429" i="24" s="1"/>
  <c r="A497" i="24" s="1"/>
  <c r="A565" i="24" s="1"/>
  <c r="A633" i="24" s="1"/>
  <c r="A701" i="24" s="1"/>
  <c r="A769" i="24" s="1"/>
  <c r="A837" i="24" s="1"/>
  <c r="A905" i="24" s="1"/>
  <c r="H362" i="24"/>
  <c r="H430" i="24" s="1"/>
  <c r="H498" i="24" s="1"/>
  <c r="H566" i="24" s="1"/>
  <c r="H634" i="24" s="1"/>
  <c r="H702" i="24" s="1"/>
  <c r="H770" i="24" s="1"/>
  <c r="H838" i="24" s="1"/>
  <c r="H906" i="24" s="1"/>
  <c r="H974" i="24" s="1"/>
  <c r="H1042" i="24" s="1"/>
  <c r="H1110" i="24" s="1"/>
  <c r="H1178" i="24" s="1"/>
  <c r="F363" i="24"/>
  <c r="F431" i="24" s="1"/>
  <c r="C365" i="24"/>
  <c r="C433" i="24" s="1"/>
  <c r="C501" i="24" s="1"/>
  <c r="C569" i="24" s="1"/>
  <c r="C637" i="24" s="1"/>
  <c r="C705" i="24" s="1"/>
  <c r="C773" i="24" s="1"/>
  <c r="C841" i="24" s="1"/>
  <c r="C909" i="24" s="1"/>
  <c r="C977" i="24" s="1"/>
  <c r="C1045" i="24" s="1"/>
  <c r="C1113" i="24" s="1"/>
  <c r="C1181" i="24" s="1"/>
  <c r="B366" i="24"/>
  <c r="B434" i="24" s="1"/>
  <c r="B502" i="24" s="1"/>
  <c r="C366" i="24"/>
  <c r="C434" i="24" s="1"/>
  <c r="C502" i="24" s="1"/>
  <c r="C570" i="24" s="1"/>
  <c r="C638" i="24" s="1"/>
  <c r="C706" i="24" s="1"/>
  <c r="C774" i="24" s="1"/>
  <c r="C842" i="24" s="1"/>
  <c r="C910" i="24" s="1"/>
  <c r="H366" i="24"/>
  <c r="H434" i="24" s="1"/>
  <c r="H502" i="24" s="1"/>
  <c r="H570" i="24" s="1"/>
  <c r="H638" i="24" s="1"/>
  <c r="B367" i="24"/>
  <c r="B435" i="24" s="1"/>
  <c r="G367" i="24"/>
  <c r="G435" i="24" s="1"/>
  <c r="G503" i="24" s="1"/>
  <c r="I367" i="24"/>
  <c r="E369" i="24"/>
  <c r="E437" i="24" s="1"/>
  <c r="G369" i="24"/>
  <c r="G437" i="24" s="1"/>
  <c r="G505" i="24" s="1"/>
  <c r="G573" i="24" s="1"/>
  <c r="G641" i="24" s="1"/>
  <c r="G709" i="24" s="1"/>
  <c r="G777" i="24" s="1"/>
  <c r="G845" i="24" s="1"/>
  <c r="G913" i="24" s="1"/>
  <c r="G981" i="24" s="1"/>
  <c r="G1049" i="24" s="1"/>
  <c r="G1117" i="24" s="1"/>
  <c r="G1185" i="24" s="1"/>
  <c r="H369" i="24"/>
  <c r="H437" i="24" s="1"/>
  <c r="H505" i="24" s="1"/>
  <c r="H573" i="24" s="1"/>
  <c r="H641" i="24" s="1"/>
  <c r="D372" i="24"/>
  <c r="D440" i="24" s="1"/>
  <c r="E372" i="24"/>
  <c r="E440" i="24" s="1"/>
  <c r="F372" i="24"/>
  <c r="C373" i="24"/>
  <c r="C441" i="24" s="1"/>
  <c r="C374" i="24"/>
  <c r="C442" i="24" s="1"/>
  <c r="C510" i="24" s="1"/>
  <c r="C578" i="24" s="1"/>
  <c r="C646" i="24" s="1"/>
  <c r="A376" i="24"/>
  <c r="A444" i="24" s="1"/>
  <c r="A512" i="24" s="1"/>
  <c r="A580" i="24" s="1"/>
  <c r="A648" i="24" s="1"/>
  <c r="A716" i="24" s="1"/>
  <c r="A784" i="24" s="1"/>
  <c r="A852" i="24" s="1"/>
  <c r="A920" i="24" s="1"/>
  <c r="A988" i="24" s="1"/>
  <c r="B376" i="24"/>
  <c r="A377" i="24"/>
  <c r="A445" i="24" s="1"/>
  <c r="A513" i="24" s="1"/>
  <c r="A581" i="24" s="1"/>
  <c r="E377" i="24"/>
  <c r="E445" i="24" s="1"/>
  <c r="E513" i="24" s="1"/>
  <c r="E581" i="24" s="1"/>
  <c r="E649" i="24" s="1"/>
  <c r="E717" i="24" s="1"/>
  <c r="E785" i="24" s="1"/>
  <c r="E853" i="24" s="1"/>
  <c r="E921" i="24" s="1"/>
  <c r="E989" i="24" s="1"/>
  <c r="I377" i="24"/>
  <c r="D378" i="24"/>
  <c r="F378" i="24"/>
  <c r="F446" i="24" s="1"/>
  <c r="H378" i="24"/>
  <c r="H446" i="24" s="1"/>
  <c r="H514" i="24" s="1"/>
  <c r="H582" i="24" s="1"/>
  <c r="H650" i="24" s="1"/>
  <c r="H718" i="24" s="1"/>
  <c r="H786" i="24" s="1"/>
  <c r="H854" i="24" s="1"/>
  <c r="H922" i="24" s="1"/>
  <c r="H990" i="24" s="1"/>
  <c r="H1058" i="24" s="1"/>
  <c r="H1126" i="24" s="1"/>
  <c r="H1194" i="24" s="1"/>
  <c r="B380" i="24"/>
  <c r="B448" i="24" s="1"/>
  <c r="D380" i="24"/>
  <c r="D448" i="24" s="1"/>
  <c r="D516" i="24" s="1"/>
  <c r="D584" i="24" s="1"/>
  <c r="D652" i="24" s="1"/>
  <c r="D720" i="24" s="1"/>
  <c r="D788" i="24" s="1"/>
  <c r="D856" i="24" s="1"/>
  <c r="D924" i="24" s="1"/>
  <c r="D992" i="24" s="1"/>
  <c r="D1060" i="24" s="1"/>
  <c r="D1128" i="24" s="1"/>
  <c r="D1196" i="24" s="1"/>
  <c r="A381" i="24"/>
  <c r="A449" i="24" s="1"/>
  <c r="A517" i="24" s="1"/>
  <c r="A585" i="24" s="1"/>
  <c r="E381" i="24"/>
  <c r="E449" i="24" s="1"/>
  <c r="E517" i="24" s="1"/>
  <c r="E585" i="24" s="1"/>
  <c r="E653" i="24" s="1"/>
  <c r="E721" i="24" s="1"/>
  <c r="E789" i="24" s="1"/>
  <c r="E857" i="24" s="1"/>
  <c r="E925" i="24" s="1"/>
  <c r="E993" i="24" s="1"/>
  <c r="E1061" i="24" s="1"/>
  <c r="E1129" i="24" s="1"/>
  <c r="E1197" i="24" s="1"/>
  <c r="B382" i="24"/>
  <c r="B450" i="24" s="1"/>
  <c r="B518" i="24" s="1"/>
  <c r="B586" i="24" s="1"/>
  <c r="A383" i="24"/>
  <c r="A451" i="24" s="1"/>
  <c r="A519" i="24" s="1"/>
  <c r="B384" i="24"/>
  <c r="B452" i="24" s="1"/>
  <c r="B520" i="24" s="1"/>
  <c r="B588" i="24" s="1"/>
  <c r="B656" i="24" s="1"/>
  <c r="B724" i="24" s="1"/>
  <c r="B792" i="24" s="1"/>
  <c r="B860" i="24" s="1"/>
  <c r="B928" i="24" s="1"/>
  <c r="G385" i="24"/>
  <c r="G453" i="24" s="1"/>
  <c r="G521" i="24" s="1"/>
  <c r="G589" i="24" s="1"/>
  <c r="G657" i="24" s="1"/>
  <c r="G725" i="24" s="1"/>
  <c r="G793" i="24" s="1"/>
  <c r="G861" i="24" s="1"/>
  <c r="G929" i="24" s="1"/>
  <c r="G997" i="24" s="1"/>
  <c r="G1065" i="24" s="1"/>
  <c r="G1133" i="24" s="1"/>
  <c r="G1201" i="24" s="1"/>
  <c r="F386" i="24"/>
  <c r="E387" i="24"/>
  <c r="C389" i="24"/>
  <c r="C457" i="24" s="1"/>
  <c r="C525" i="24" s="1"/>
  <c r="C593" i="24" s="1"/>
  <c r="C661" i="24" s="1"/>
  <c r="C729" i="24" s="1"/>
  <c r="A391" i="24"/>
  <c r="G391" i="24"/>
  <c r="G459" i="24" s="1"/>
  <c r="G527" i="24" s="1"/>
  <c r="G595" i="24" s="1"/>
  <c r="G663" i="24" s="1"/>
  <c r="G731" i="24" s="1"/>
  <c r="G799" i="24" s="1"/>
  <c r="G867" i="24" s="1"/>
  <c r="G935" i="24" s="1"/>
  <c r="G1003" i="24" s="1"/>
  <c r="G1071" i="24" s="1"/>
  <c r="G1139" i="24" s="1"/>
  <c r="H392" i="24"/>
  <c r="H460" i="24" s="1"/>
  <c r="H528" i="24" s="1"/>
  <c r="H596" i="24" s="1"/>
  <c r="G393" i="24"/>
  <c r="G461" i="24" s="1"/>
  <c r="D394" i="24"/>
  <c r="D462" i="24" s="1"/>
  <c r="F394" i="24"/>
  <c r="F462" i="24" s="1"/>
  <c r="F530" i="24" s="1"/>
  <c r="F598" i="24" s="1"/>
  <c r="F666" i="24" s="1"/>
  <c r="F734" i="24" s="1"/>
  <c r="F802" i="24" s="1"/>
  <c r="F870" i="24" s="1"/>
  <c r="F938" i="24" s="1"/>
  <c r="F1006" i="24" s="1"/>
  <c r="F1074" i="24" s="1"/>
  <c r="F1142" i="24" s="1"/>
  <c r="F1210" i="24" s="1"/>
  <c r="C395" i="24"/>
  <c r="C463" i="24" s="1"/>
  <c r="D396" i="24"/>
  <c r="D464" i="24" s="1"/>
  <c r="D532" i="24" s="1"/>
  <c r="D600" i="24" s="1"/>
  <c r="D668" i="24" s="1"/>
  <c r="F396" i="24"/>
  <c r="I397" i="24"/>
  <c r="I465" i="24" s="1"/>
  <c r="I533" i="24" s="1"/>
  <c r="I601" i="24" s="1"/>
  <c r="I669" i="24" s="1"/>
  <c r="I737" i="24" s="1"/>
  <c r="I805" i="24" s="1"/>
  <c r="I873" i="24" s="1"/>
  <c r="I941" i="24" s="1"/>
  <c r="B398" i="24"/>
  <c r="D398" i="24"/>
  <c r="D466" i="24" s="1"/>
  <c r="D534" i="24" s="1"/>
  <c r="D602" i="24" s="1"/>
  <c r="D670" i="24" s="1"/>
  <c r="D738" i="24" s="1"/>
  <c r="D806" i="24" s="1"/>
  <c r="D874" i="24" s="1"/>
  <c r="D942" i="24" s="1"/>
  <c r="D1010" i="24" s="1"/>
  <c r="D1078" i="24" s="1"/>
  <c r="D1146" i="24" s="1"/>
  <c r="D1214" i="24" s="1"/>
  <c r="G399" i="24"/>
  <c r="G467" i="24" s="1"/>
  <c r="I399" i="24"/>
  <c r="I467" i="24" s="1"/>
  <c r="H400" i="24"/>
  <c r="H468" i="24" s="1"/>
  <c r="H536" i="24" s="1"/>
  <c r="H604" i="24" s="1"/>
  <c r="I400" i="24"/>
  <c r="I468" i="24" s="1"/>
  <c r="I536" i="24" s="1"/>
  <c r="I604" i="24" s="1"/>
  <c r="I672" i="24" s="1"/>
  <c r="I740" i="24" s="1"/>
  <c r="I808" i="24" s="1"/>
  <c r="I876" i="24" s="1"/>
  <c r="I944" i="24" s="1"/>
  <c r="I1012" i="24" s="1"/>
  <c r="I1080" i="24" s="1"/>
  <c r="I1148" i="24" s="1"/>
  <c r="I1216" i="24" s="1"/>
  <c r="H401" i="24"/>
  <c r="H469" i="24" s="1"/>
  <c r="H537" i="24" s="1"/>
  <c r="H605" i="24" s="1"/>
  <c r="H673" i="24" s="1"/>
  <c r="H741" i="24" s="1"/>
  <c r="H809" i="24" s="1"/>
  <c r="I401" i="24"/>
  <c r="I469" i="24" s="1"/>
  <c r="I537" i="24" s="1"/>
  <c r="I605" i="24" s="1"/>
  <c r="I673" i="24" s="1"/>
  <c r="I741" i="24" s="1"/>
  <c r="I809" i="24" s="1"/>
  <c r="I877" i="24" s="1"/>
  <c r="I945" i="24" s="1"/>
  <c r="I1013" i="24" s="1"/>
  <c r="I1081" i="24" s="1"/>
  <c r="I1149" i="24" s="1"/>
  <c r="I1217" i="24" s="1"/>
  <c r="D402" i="24"/>
  <c r="D470" i="24" s="1"/>
  <c r="G403" i="24"/>
  <c r="G471" i="24" s="1"/>
  <c r="D404" i="24"/>
  <c r="D472" i="24" s="1"/>
  <c r="D540" i="24" s="1"/>
  <c r="D608" i="24" s="1"/>
  <c r="D676" i="24" s="1"/>
  <c r="D744" i="24" s="1"/>
  <c r="D812" i="24" s="1"/>
  <c r="D880" i="24" s="1"/>
  <c r="D948" i="24" s="1"/>
  <c r="D1016" i="24" s="1"/>
  <c r="D1084" i="24" s="1"/>
  <c r="D1152" i="24" s="1"/>
  <c r="D1220" i="24" s="1"/>
  <c r="A405" i="24"/>
  <c r="A473" i="24" s="1"/>
  <c r="A541" i="24" s="1"/>
  <c r="A609" i="24" s="1"/>
  <c r="A677" i="24" s="1"/>
  <c r="C405" i="24"/>
  <c r="C473" i="24" s="1"/>
  <c r="C541" i="24" s="1"/>
  <c r="C609" i="24" s="1"/>
  <c r="C677" i="24" s="1"/>
  <c r="C745" i="24" s="1"/>
  <c r="C813" i="24" s="1"/>
  <c r="C881" i="24" s="1"/>
  <c r="C949" i="24" s="1"/>
  <c r="C1017" i="24" s="1"/>
  <c r="C1085" i="24" s="1"/>
  <c r="D406" i="24"/>
  <c r="D474" i="24" s="1"/>
  <c r="D542" i="24" s="1"/>
  <c r="D610" i="24" s="1"/>
  <c r="D678" i="24" s="1"/>
  <c r="D746" i="24" s="1"/>
  <c r="D814" i="24" s="1"/>
  <c r="D882" i="24" s="1"/>
  <c r="C407" i="24"/>
  <c r="C475" i="24" s="1"/>
  <c r="C543" i="24" s="1"/>
  <c r="C611" i="24" s="1"/>
  <c r="C679" i="24" s="1"/>
  <c r="C747" i="24" s="1"/>
  <c r="C815" i="24" s="1"/>
  <c r="C883" i="24" s="1"/>
  <c r="C951" i="24" s="1"/>
  <c r="C1019" i="24" s="1"/>
  <c r="C1087" i="24" s="1"/>
  <c r="C1155" i="24" s="1"/>
  <c r="C1223" i="24" s="1"/>
  <c r="I408" i="24"/>
  <c r="I476" i="24" s="1"/>
  <c r="I544" i="24" s="1"/>
  <c r="I612" i="24" s="1"/>
  <c r="I680" i="24" s="1"/>
  <c r="I748" i="24" s="1"/>
  <c r="I816" i="24" s="1"/>
  <c r="I884" i="24" s="1"/>
  <c r="I952" i="24" s="1"/>
  <c r="I1020" i="24" s="1"/>
  <c r="A409" i="24"/>
  <c r="A477" i="24" s="1"/>
  <c r="A545" i="24" s="1"/>
  <c r="A613" i="24" s="1"/>
  <c r="A681" i="24" s="1"/>
  <c r="A749" i="24" s="1"/>
  <c r="A817" i="24" s="1"/>
  <c r="A885" i="24" s="1"/>
  <c r="A953" i="24" s="1"/>
  <c r="A1021" i="24" s="1"/>
  <c r="A1089" i="24" s="1"/>
  <c r="A1157" i="24" s="1"/>
  <c r="A1225" i="24" s="1"/>
  <c r="A415" i="24"/>
  <c r="A483" i="24" s="1"/>
  <c r="A551" i="24" s="1"/>
  <c r="A619" i="24" s="1"/>
  <c r="A687" i="24" s="1"/>
  <c r="F415" i="24"/>
  <c r="F483" i="24" s="1"/>
  <c r="F551" i="24" s="1"/>
  <c r="F619" i="24" s="1"/>
  <c r="F687" i="24" s="1"/>
  <c r="F755" i="24" s="1"/>
  <c r="F823" i="24" s="1"/>
  <c r="F891" i="24" s="1"/>
  <c r="G415" i="24"/>
  <c r="G483" i="24" s="1"/>
  <c r="I415" i="24"/>
  <c r="I483" i="24" s="1"/>
  <c r="I551" i="24" s="1"/>
  <c r="I619" i="24" s="1"/>
  <c r="I687" i="24" s="1"/>
  <c r="I755" i="24" s="1"/>
  <c r="I823" i="24" s="1"/>
  <c r="I891" i="24" s="1"/>
  <c r="I959" i="24" s="1"/>
  <c r="I1027" i="24" s="1"/>
  <c r="I1095" i="24" s="1"/>
  <c r="F416" i="24"/>
  <c r="F484" i="24" s="1"/>
  <c r="F552" i="24" s="1"/>
  <c r="F620" i="24" s="1"/>
  <c r="F688" i="24" s="1"/>
  <c r="F756" i="24" s="1"/>
  <c r="F824" i="24" s="1"/>
  <c r="F892" i="24" s="1"/>
  <c r="F960" i="24" s="1"/>
  <c r="F1028" i="24" s="1"/>
  <c r="F1096" i="24" s="1"/>
  <c r="F1164" i="24" s="1"/>
  <c r="C418" i="24"/>
  <c r="C419" i="24"/>
  <c r="C487" i="24" s="1"/>
  <c r="E419" i="24"/>
  <c r="E487" i="24" s="1"/>
  <c r="E555" i="24" s="1"/>
  <c r="E623" i="24" s="1"/>
  <c r="E691" i="24" s="1"/>
  <c r="E759" i="24" s="1"/>
  <c r="E827" i="24" s="1"/>
  <c r="E895" i="24" s="1"/>
  <c r="E963" i="24" s="1"/>
  <c r="E1031" i="24" s="1"/>
  <c r="E1099" i="24" s="1"/>
  <c r="A420" i="24"/>
  <c r="A488" i="24" s="1"/>
  <c r="A556" i="24" s="1"/>
  <c r="A624" i="24" s="1"/>
  <c r="A692" i="24" s="1"/>
  <c r="A760" i="24" s="1"/>
  <c r="A828" i="24" s="1"/>
  <c r="A896" i="24" s="1"/>
  <c r="A964" i="24" s="1"/>
  <c r="A1032" i="24" s="1"/>
  <c r="H421" i="24"/>
  <c r="H489" i="24" s="1"/>
  <c r="H557" i="24" s="1"/>
  <c r="H625" i="24" s="1"/>
  <c r="B422" i="24"/>
  <c r="B490" i="24" s="1"/>
  <c r="B558" i="24" s="1"/>
  <c r="B626" i="24" s="1"/>
  <c r="B694" i="24" s="1"/>
  <c r="B762" i="24" s="1"/>
  <c r="B830" i="24" s="1"/>
  <c r="B898" i="24" s="1"/>
  <c r="B966" i="24" s="1"/>
  <c r="B1034" i="24" s="1"/>
  <c r="B1102" i="24" s="1"/>
  <c r="B1170" i="24" s="1"/>
  <c r="H424" i="24"/>
  <c r="H492" i="24" s="1"/>
  <c r="H560" i="24" s="1"/>
  <c r="H628" i="24" s="1"/>
  <c r="H696" i="24" s="1"/>
  <c r="H764" i="24" s="1"/>
  <c r="H832" i="24" s="1"/>
  <c r="H900" i="24" s="1"/>
  <c r="H968" i="24" s="1"/>
  <c r="H1036" i="24" s="1"/>
  <c r="H1104" i="24" s="1"/>
  <c r="H1172" i="24" s="1"/>
  <c r="E427" i="24"/>
  <c r="E495" i="24" s="1"/>
  <c r="E563" i="24" s="1"/>
  <c r="E631" i="24" s="1"/>
  <c r="E699" i="24" s="1"/>
  <c r="E767" i="24" s="1"/>
  <c r="E835" i="24" s="1"/>
  <c r="E903" i="24" s="1"/>
  <c r="E971" i="24" s="1"/>
  <c r="E1039" i="24" s="1"/>
  <c r="E1107" i="24" s="1"/>
  <c r="B428" i="24"/>
  <c r="D428" i="24"/>
  <c r="D496" i="24" s="1"/>
  <c r="D564" i="24" s="1"/>
  <c r="D632" i="24" s="1"/>
  <c r="D700" i="24" s="1"/>
  <c r="I429" i="24"/>
  <c r="I497" i="24" s="1"/>
  <c r="I565" i="24" s="1"/>
  <c r="I633" i="24" s="1"/>
  <c r="B430" i="24"/>
  <c r="B498" i="24" s="1"/>
  <c r="B566" i="24" s="1"/>
  <c r="B634" i="24" s="1"/>
  <c r="B702" i="24" s="1"/>
  <c r="B770" i="24" s="1"/>
  <c r="B838" i="24" s="1"/>
  <c r="B906" i="24" s="1"/>
  <c r="B974" i="24" s="1"/>
  <c r="B1042" i="24" s="1"/>
  <c r="B1110" i="24" s="1"/>
  <c r="A431" i="24"/>
  <c r="B432" i="24"/>
  <c r="B500" i="24" s="1"/>
  <c r="H432" i="24"/>
  <c r="H500" i="24" s="1"/>
  <c r="H568" i="24" s="1"/>
  <c r="H636" i="24" s="1"/>
  <c r="H704" i="24" s="1"/>
  <c r="H772" i="24" s="1"/>
  <c r="H840" i="24" s="1"/>
  <c r="H908" i="24" s="1"/>
  <c r="H976" i="24" s="1"/>
  <c r="H1044" i="24" s="1"/>
  <c r="H1112" i="24" s="1"/>
  <c r="H1180" i="24" s="1"/>
  <c r="E435" i="24"/>
  <c r="E503" i="24" s="1"/>
  <c r="E571" i="24" s="1"/>
  <c r="E639" i="24" s="1"/>
  <c r="E707" i="24" s="1"/>
  <c r="E775" i="24" s="1"/>
  <c r="E843" i="24" s="1"/>
  <c r="E911" i="24" s="1"/>
  <c r="E979" i="24" s="1"/>
  <c r="E1047" i="24" s="1"/>
  <c r="E1115" i="24" s="1"/>
  <c r="I435" i="24"/>
  <c r="D436" i="24"/>
  <c r="D504" i="24" s="1"/>
  <c r="D572" i="24" s="1"/>
  <c r="D640" i="24" s="1"/>
  <c r="D708" i="24" s="1"/>
  <c r="H436" i="24"/>
  <c r="I437" i="24"/>
  <c r="F438" i="24"/>
  <c r="F506" i="24" s="1"/>
  <c r="H438" i="24"/>
  <c r="H506" i="24" s="1"/>
  <c r="C439" i="24"/>
  <c r="C507" i="24" s="1"/>
  <c r="C575" i="24" s="1"/>
  <c r="G439" i="24"/>
  <c r="G507" i="24" s="1"/>
  <c r="G575" i="24" s="1"/>
  <c r="G643" i="24" s="1"/>
  <c r="G711" i="24" s="1"/>
  <c r="G779" i="24" s="1"/>
  <c r="G847" i="24" s="1"/>
  <c r="G915" i="24" s="1"/>
  <c r="G983" i="24" s="1"/>
  <c r="G1051" i="24" s="1"/>
  <c r="G1119" i="24" s="1"/>
  <c r="G1187" i="24" s="1"/>
  <c r="I439" i="24"/>
  <c r="I507" i="24" s="1"/>
  <c r="F440" i="24"/>
  <c r="F508" i="24" s="1"/>
  <c r="F576" i="24" s="1"/>
  <c r="F644" i="24" s="1"/>
  <c r="F712" i="24" s="1"/>
  <c r="F780" i="24" s="1"/>
  <c r="F848" i="24" s="1"/>
  <c r="F916" i="24" s="1"/>
  <c r="F984" i="24" s="1"/>
  <c r="F1052" i="24" s="1"/>
  <c r="F1120" i="24" s="1"/>
  <c r="F1188" i="24" s="1"/>
  <c r="E443" i="24"/>
  <c r="E511" i="24" s="1"/>
  <c r="E579" i="24" s="1"/>
  <c r="E647" i="24" s="1"/>
  <c r="E715" i="24" s="1"/>
  <c r="E783" i="24" s="1"/>
  <c r="E851" i="24" s="1"/>
  <c r="E919" i="24" s="1"/>
  <c r="E987" i="24" s="1"/>
  <c r="E1055" i="24" s="1"/>
  <c r="E1123" i="24" s="1"/>
  <c r="E1191" i="24" s="1"/>
  <c r="B444" i="24"/>
  <c r="C445" i="24"/>
  <c r="C513" i="24" s="1"/>
  <c r="I445" i="24"/>
  <c r="I513" i="24" s="1"/>
  <c r="D446" i="24"/>
  <c r="D514" i="24" s="1"/>
  <c r="D582" i="24" s="1"/>
  <c r="D650" i="24" s="1"/>
  <c r="D718" i="24" s="1"/>
  <c r="D786" i="24" s="1"/>
  <c r="A447" i="24"/>
  <c r="A515" i="24" s="1"/>
  <c r="A583" i="24" s="1"/>
  <c r="A651" i="24" s="1"/>
  <c r="A719" i="24" s="1"/>
  <c r="A787" i="24" s="1"/>
  <c r="A855" i="24" s="1"/>
  <c r="A923" i="24" s="1"/>
  <c r="A991" i="24" s="1"/>
  <c r="A1059" i="24" s="1"/>
  <c r="A1127" i="24" s="1"/>
  <c r="C447" i="24"/>
  <c r="C515" i="24" s="1"/>
  <c r="C583" i="24" s="1"/>
  <c r="H448" i="24"/>
  <c r="H516" i="24" s="1"/>
  <c r="H584" i="24" s="1"/>
  <c r="H652" i="24" s="1"/>
  <c r="H720" i="24" s="1"/>
  <c r="H788" i="24" s="1"/>
  <c r="H856" i="24" s="1"/>
  <c r="H924" i="24" s="1"/>
  <c r="H992" i="24" s="1"/>
  <c r="H1060" i="24" s="1"/>
  <c r="H1128" i="24" s="1"/>
  <c r="H1196" i="24" s="1"/>
  <c r="G449" i="24"/>
  <c r="G517" i="24" s="1"/>
  <c r="G585" i="24" s="1"/>
  <c r="G653" i="24" s="1"/>
  <c r="G721" i="24" s="1"/>
  <c r="G789" i="24" s="1"/>
  <c r="G857" i="24" s="1"/>
  <c r="G925" i="24" s="1"/>
  <c r="G993" i="24" s="1"/>
  <c r="G1061" i="24" s="1"/>
  <c r="G1129" i="24" s="1"/>
  <c r="F450" i="24"/>
  <c r="F518" i="24" s="1"/>
  <c r="F586" i="24" s="1"/>
  <c r="F654" i="24" s="1"/>
  <c r="F722" i="24" s="1"/>
  <c r="C451" i="24"/>
  <c r="C519" i="24" s="1"/>
  <c r="C587" i="24" s="1"/>
  <c r="C655" i="24" s="1"/>
  <c r="C723" i="24" s="1"/>
  <c r="C791" i="24" s="1"/>
  <c r="C859" i="24" s="1"/>
  <c r="I451" i="24"/>
  <c r="H452" i="24"/>
  <c r="H520" i="24" s="1"/>
  <c r="H588" i="24" s="1"/>
  <c r="H656" i="24" s="1"/>
  <c r="H724" i="24" s="1"/>
  <c r="H792" i="24" s="1"/>
  <c r="H860" i="24" s="1"/>
  <c r="H928" i="24" s="1"/>
  <c r="H996" i="24" s="1"/>
  <c r="H1064" i="24" s="1"/>
  <c r="H1132" i="24" s="1"/>
  <c r="H1200" i="24" s="1"/>
  <c r="C453" i="24"/>
  <c r="C521" i="24" s="1"/>
  <c r="C589" i="24" s="1"/>
  <c r="C657" i="24" s="1"/>
  <c r="C725" i="24" s="1"/>
  <c r="E453" i="24"/>
  <c r="E521" i="24" s="1"/>
  <c r="E589" i="24" s="1"/>
  <c r="E657" i="24" s="1"/>
  <c r="E725" i="24" s="1"/>
  <c r="E793" i="24" s="1"/>
  <c r="E861" i="24" s="1"/>
  <c r="E929" i="24" s="1"/>
  <c r="E997" i="24" s="1"/>
  <c r="E1065" i="24" s="1"/>
  <c r="F454" i="24"/>
  <c r="F522" i="24" s="1"/>
  <c r="F590" i="24" s="1"/>
  <c r="A455" i="24"/>
  <c r="A523" i="24" s="1"/>
  <c r="A591" i="24" s="1"/>
  <c r="A659" i="24" s="1"/>
  <c r="A727" i="24" s="1"/>
  <c r="A795" i="24" s="1"/>
  <c r="A863" i="24" s="1"/>
  <c r="A931" i="24" s="1"/>
  <c r="A999" i="24" s="1"/>
  <c r="A1067" i="24" s="1"/>
  <c r="A1135" i="24" s="1"/>
  <c r="A1203" i="24" s="1"/>
  <c r="E455" i="24"/>
  <c r="E523" i="24" s="1"/>
  <c r="E591" i="24" s="1"/>
  <c r="E659" i="24" s="1"/>
  <c r="E727" i="24" s="1"/>
  <c r="E795" i="24" s="1"/>
  <c r="H456" i="24"/>
  <c r="F458" i="24"/>
  <c r="F526" i="24" s="1"/>
  <c r="F594" i="24" s="1"/>
  <c r="F662" i="24" s="1"/>
  <c r="F730" i="24" s="1"/>
  <c r="F798" i="24" s="1"/>
  <c r="F866" i="24" s="1"/>
  <c r="F934" i="24" s="1"/>
  <c r="F1002" i="24" s="1"/>
  <c r="F1070" i="24" s="1"/>
  <c r="F1138" i="24" s="1"/>
  <c r="F1206" i="24" s="1"/>
  <c r="A459" i="24"/>
  <c r="A527" i="24" s="1"/>
  <c r="E459" i="24"/>
  <c r="D460" i="24"/>
  <c r="A461" i="24"/>
  <c r="A529" i="24" s="1"/>
  <c r="A597" i="24" s="1"/>
  <c r="A665" i="24" s="1"/>
  <c r="A733" i="24" s="1"/>
  <c r="A801" i="24" s="1"/>
  <c r="A869" i="24" s="1"/>
  <c r="A937" i="24" s="1"/>
  <c r="A1005" i="24" s="1"/>
  <c r="A1073" i="24" s="1"/>
  <c r="A1141" i="24" s="1"/>
  <c r="A1209" i="24" s="1"/>
  <c r="I461" i="24"/>
  <c r="B462" i="24"/>
  <c r="B530" i="24" s="1"/>
  <c r="A463" i="24"/>
  <c r="I463" i="24"/>
  <c r="F464" i="24"/>
  <c r="F532" i="24" s="1"/>
  <c r="B466" i="24"/>
  <c r="B534" i="24" s="1"/>
  <c r="D468" i="24"/>
  <c r="D536" i="24" s="1"/>
  <c r="C469" i="24"/>
  <c r="C537" i="24" s="1"/>
  <c r="C605" i="24" s="1"/>
  <c r="C673" i="24" s="1"/>
  <c r="F470" i="24"/>
  <c r="F538" i="24" s="1"/>
  <c r="F606" i="24" s="1"/>
  <c r="F674" i="24" s="1"/>
  <c r="F742" i="24" s="1"/>
  <c r="F810" i="24" s="1"/>
  <c r="F878" i="24" s="1"/>
  <c r="F946" i="24" s="1"/>
  <c r="F1014" i="24" s="1"/>
  <c r="F1082" i="24" s="1"/>
  <c r="F1150" i="24" s="1"/>
  <c r="F1218" i="24" s="1"/>
  <c r="H470" i="24"/>
  <c r="H538" i="24" s="1"/>
  <c r="H606" i="24" s="1"/>
  <c r="H674" i="24" s="1"/>
  <c r="H742" i="24" s="1"/>
  <c r="A471" i="24"/>
  <c r="A539" i="24" s="1"/>
  <c r="A607" i="24" s="1"/>
  <c r="A675" i="24" s="1"/>
  <c r="A743" i="24" s="1"/>
  <c r="A811" i="24" s="1"/>
  <c r="A879" i="24" s="1"/>
  <c r="A947" i="24" s="1"/>
  <c r="A1015" i="24" s="1"/>
  <c r="A1083" i="24" s="1"/>
  <c r="A1151" i="24" s="1"/>
  <c r="A1219" i="24" s="1"/>
  <c r="I471" i="24"/>
  <c r="I539" i="24" s="1"/>
  <c r="I607" i="24" s="1"/>
  <c r="I675" i="24" s="1"/>
  <c r="I743" i="24" s="1"/>
  <c r="I811" i="24" s="1"/>
  <c r="I879" i="24" s="1"/>
  <c r="I947" i="24" s="1"/>
  <c r="I1015" i="24" s="1"/>
  <c r="I1083" i="24" s="1"/>
  <c r="I1151" i="24" s="1"/>
  <c r="E473" i="24"/>
  <c r="E541" i="24" s="1"/>
  <c r="E609" i="24" s="1"/>
  <c r="E677" i="24" s="1"/>
  <c r="I473" i="24"/>
  <c r="I541" i="24" s="1"/>
  <c r="I609" i="24" s="1"/>
  <c r="F474" i="24"/>
  <c r="E475" i="24"/>
  <c r="E543" i="24" s="1"/>
  <c r="G475" i="24"/>
  <c r="G543" i="24" s="1"/>
  <c r="G611" i="24" s="1"/>
  <c r="G679" i="24" s="1"/>
  <c r="G747" i="24" s="1"/>
  <c r="G815" i="24" s="1"/>
  <c r="G883" i="24" s="1"/>
  <c r="G951" i="24" s="1"/>
  <c r="G1019" i="24" s="1"/>
  <c r="C477" i="24"/>
  <c r="C545" i="24" s="1"/>
  <c r="C613" i="24" s="1"/>
  <c r="C681" i="24" s="1"/>
  <c r="G477" i="24"/>
  <c r="G545" i="24" s="1"/>
  <c r="G613" i="24" s="1"/>
  <c r="G681" i="24" s="1"/>
  <c r="G749" i="24" s="1"/>
  <c r="G817" i="24" s="1"/>
  <c r="G885" i="24" s="1"/>
  <c r="G953" i="24" s="1"/>
  <c r="G1021" i="24" s="1"/>
  <c r="G1089" i="24" s="1"/>
  <c r="G1157" i="24" s="1"/>
  <c r="G1225" i="24" s="1"/>
  <c r="I477" i="24"/>
  <c r="I545" i="24" s="1"/>
  <c r="I613" i="24" s="1"/>
  <c r="I681" i="24" s="1"/>
  <c r="I749" i="24" s="1"/>
  <c r="A479" i="24"/>
  <c r="A547" i="24" s="1"/>
  <c r="A615" i="24" s="1"/>
  <c r="A683" i="24" s="1"/>
  <c r="A751" i="24" s="1"/>
  <c r="A819" i="24" s="1"/>
  <c r="A887" i="24" s="1"/>
  <c r="A955" i="24" s="1"/>
  <c r="H480" i="24"/>
  <c r="C481" i="24"/>
  <c r="H481" i="24"/>
  <c r="F482" i="24"/>
  <c r="F550" i="24" s="1"/>
  <c r="F618" i="24" s="1"/>
  <c r="F686" i="24" s="1"/>
  <c r="F754" i="24" s="1"/>
  <c r="F822" i="24" s="1"/>
  <c r="F890" i="24" s="1"/>
  <c r="F958" i="24" s="1"/>
  <c r="F1026" i="24" s="1"/>
  <c r="F1094" i="24" s="1"/>
  <c r="F1162" i="24" s="1"/>
  <c r="D484" i="24"/>
  <c r="D552" i="24" s="1"/>
  <c r="D620" i="24" s="1"/>
  <c r="D688" i="24" s="1"/>
  <c r="D756" i="24" s="1"/>
  <c r="B486" i="24"/>
  <c r="B554" i="24" s="1"/>
  <c r="B622" i="24" s="1"/>
  <c r="B690" i="24" s="1"/>
  <c r="B758" i="24" s="1"/>
  <c r="B826" i="24" s="1"/>
  <c r="B894" i="24" s="1"/>
  <c r="B962" i="24" s="1"/>
  <c r="B1030" i="24" s="1"/>
  <c r="B1098" i="24" s="1"/>
  <c r="B1166" i="24" s="1"/>
  <c r="C486" i="24"/>
  <c r="C554" i="24" s="1"/>
  <c r="C622" i="24" s="1"/>
  <c r="F486" i="24"/>
  <c r="F554" i="24" s="1"/>
  <c r="F622" i="24" s="1"/>
  <c r="F690" i="24" s="1"/>
  <c r="F758" i="24" s="1"/>
  <c r="F826" i="24" s="1"/>
  <c r="F894" i="24" s="1"/>
  <c r="F962" i="24" s="1"/>
  <c r="B487" i="24"/>
  <c r="B555" i="24" s="1"/>
  <c r="I487" i="24"/>
  <c r="I555" i="24" s="1"/>
  <c r="I623" i="24" s="1"/>
  <c r="I691" i="24" s="1"/>
  <c r="D488" i="24"/>
  <c r="D556" i="24" s="1"/>
  <c r="D624" i="24" s="1"/>
  <c r="D692" i="24" s="1"/>
  <c r="D760" i="24" s="1"/>
  <c r="D828" i="24" s="1"/>
  <c r="D896" i="24" s="1"/>
  <c r="D964" i="24" s="1"/>
  <c r="D1032" i="24" s="1"/>
  <c r="D1100" i="24" s="1"/>
  <c r="D1168" i="24" s="1"/>
  <c r="A489" i="24"/>
  <c r="G489" i="24"/>
  <c r="G557" i="24" s="1"/>
  <c r="G625" i="24" s="1"/>
  <c r="G693" i="24" s="1"/>
  <c r="F490" i="24"/>
  <c r="F558" i="24" s="1"/>
  <c r="G490" i="24"/>
  <c r="G558" i="24" s="1"/>
  <c r="G626" i="24" s="1"/>
  <c r="G694" i="24" s="1"/>
  <c r="G762" i="24" s="1"/>
  <c r="G830" i="24" s="1"/>
  <c r="G898" i="24" s="1"/>
  <c r="E491" i="24"/>
  <c r="E559" i="24" s="1"/>
  <c r="E627" i="24" s="1"/>
  <c r="E695" i="24" s="1"/>
  <c r="E763" i="24" s="1"/>
  <c r="E831" i="24" s="1"/>
  <c r="E899" i="24" s="1"/>
  <c r="E967" i="24" s="1"/>
  <c r="E1035" i="24" s="1"/>
  <c r="E1103" i="24" s="1"/>
  <c r="E1171" i="24" s="1"/>
  <c r="C493" i="24"/>
  <c r="C561" i="24" s="1"/>
  <c r="C629" i="24" s="1"/>
  <c r="C697" i="24" s="1"/>
  <c r="C765" i="24" s="1"/>
  <c r="C833" i="24" s="1"/>
  <c r="C901" i="24" s="1"/>
  <c r="C969" i="24" s="1"/>
  <c r="C1037" i="24" s="1"/>
  <c r="C1105" i="24" s="1"/>
  <c r="C1173" i="24" s="1"/>
  <c r="F494" i="24"/>
  <c r="F562" i="24" s="1"/>
  <c r="B496" i="24"/>
  <c r="B564" i="24" s="1"/>
  <c r="B632" i="24" s="1"/>
  <c r="H496" i="24"/>
  <c r="H564" i="24" s="1"/>
  <c r="H632" i="24" s="1"/>
  <c r="H700" i="24" s="1"/>
  <c r="H768" i="24" s="1"/>
  <c r="H836" i="24" s="1"/>
  <c r="H904" i="24" s="1"/>
  <c r="H972" i="24" s="1"/>
  <c r="H1040" i="24" s="1"/>
  <c r="H1108" i="24" s="1"/>
  <c r="H1176" i="24" s="1"/>
  <c r="A499" i="24"/>
  <c r="A567" i="24" s="1"/>
  <c r="A635" i="24" s="1"/>
  <c r="A703" i="24" s="1"/>
  <c r="A771" i="24" s="1"/>
  <c r="A839" i="24" s="1"/>
  <c r="A907" i="24" s="1"/>
  <c r="A975" i="24" s="1"/>
  <c r="A1043" i="24" s="1"/>
  <c r="A1111" i="24" s="1"/>
  <c r="F499" i="24"/>
  <c r="F567" i="24" s="1"/>
  <c r="F635" i="24" s="1"/>
  <c r="F703" i="24" s="1"/>
  <c r="F771" i="24" s="1"/>
  <c r="G499" i="24"/>
  <c r="G567" i="24" s="1"/>
  <c r="G635" i="24" s="1"/>
  <c r="G703" i="24" s="1"/>
  <c r="G771" i="24" s="1"/>
  <c r="G839" i="24" s="1"/>
  <c r="G907" i="24" s="1"/>
  <c r="G975" i="24" s="1"/>
  <c r="G1043" i="24" s="1"/>
  <c r="G1111" i="24" s="1"/>
  <c r="G1179" i="24" s="1"/>
  <c r="D500" i="24"/>
  <c r="D568" i="24" s="1"/>
  <c r="D636" i="24" s="1"/>
  <c r="D704" i="24" s="1"/>
  <c r="D501" i="24"/>
  <c r="D569" i="24" s="1"/>
  <c r="D637" i="24" s="1"/>
  <c r="D705" i="24" s="1"/>
  <c r="D773" i="24" s="1"/>
  <c r="D841" i="24" s="1"/>
  <c r="D909" i="24" s="1"/>
  <c r="B503" i="24"/>
  <c r="B571" i="24" s="1"/>
  <c r="B639" i="24" s="1"/>
  <c r="B707" i="24" s="1"/>
  <c r="B775" i="24" s="1"/>
  <c r="B843" i="24" s="1"/>
  <c r="B911" i="24" s="1"/>
  <c r="I503" i="24"/>
  <c r="I571" i="24" s="1"/>
  <c r="I639" i="24" s="1"/>
  <c r="I707" i="24" s="1"/>
  <c r="I775" i="24" s="1"/>
  <c r="I843" i="24" s="1"/>
  <c r="I911" i="24" s="1"/>
  <c r="I979" i="24" s="1"/>
  <c r="I1047" i="24" s="1"/>
  <c r="I1115" i="24" s="1"/>
  <c r="I1183" i="24" s="1"/>
  <c r="A504" i="24"/>
  <c r="A572" i="24" s="1"/>
  <c r="H504" i="24"/>
  <c r="H572" i="24" s="1"/>
  <c r="H640" i="24" s="1"/>
  <c r="H708" i="24" s="1"/>
  <c r="E505" i="24"/>
  <c r="E573" i="24" s="1"/>
  <c r="E641" i="24" s="1"/>
  <c r="E709" i="24" s="1"/>
  <c r="E777" i="24" s="1"/>
  <c r="E845" i="24" s="1"/>
  <c r="E913" i="24" s="1"/>
  <c r="E981" i="24" s="1"/>
  <c r="E1049" i="24" s="1"/>
  <c r="E1117" i="24" s="1"/>
  <c r="E1185" i="24" s="1"/>
  <c r="I505" i="24"/>
  <c r="E507" i="24"/>
  <c r="E575" i="24" s="1"/>
  <c r="E643" i="24" s="1"/>
  <c r="E711" i="24" s="1"/>
  <c r="E779" i="24" s="1"/>
  <c r="E847" i="24" s="1"/>
  <c r="E915" i="24" s="1"/>
  <c r="E983" i="24" s="1"/>
  <c r="E1051" i="24" s="1"/>
  <c r="E1119" i="24" s="1"/>
  <c r="E1187" i="24" s="1"/>
  <c r="D508" i="24"/>
  <c r="E508" i="24"/>
  <c r="E576" i="24" s="1"/>
  <c r="E644" i="24" s="1"/>
  <c r="E712" i="24" s="1"/>
  <c r="E780" i="24" s="1"/>
  <c r="E848" i="24" s="1"/>
  <c r="E916" i="24" s="1"/>
  <c r="E984" i="24" s="1"/>
  <c r="E1052" i="24" s="1"/>
  <c r="E1120" i="24" s="1"/>
  <c r="E1188" i="24" s="1"/>
  <c r="C509" i="24"/>
  <c r="D509" i="24"/>
  <c r="D577" i="24" s="1"/>
  <c r="D645" i="24" s="1"/>
  <c r="I509" i="24"/>
  <c r="I577" i="24" s="1"/>
  <c r="I645" i="24" s="1"/>
  <c r="I713" i="24" s="1"/>
  <c r="I781" i="24" s="1"/>
  <c r="I849" i="24" s="1"/>
  <c r="F510" i="24"/>
  <c r="F578" i="24" s="1"/>
  <c r="F646" i="24" s="1"/>
  <c r="F714" i="24" s="1"/>
  <c r="F782" i="24" s="1"/>
  <c r="F850" i="24" s="1"/>
  <c r="F918" i="24" s="1"/>
  <c r="F986" i="24" s="1"/>
  <c r="F1054" i="24" s="1"/>
  <c r="F1122" i="24" s="1"/>
  <c r="F1190" i="24" s="1"/>
  <c r="H510" i="24"/>
  <c r="H578" i="24" s="1"/>
  <c r="H646" i="24" s="1"/>
  <c r="H714" i="24" s="1"/>
  <c r="G511" i="24"/>
  <c r="G579" i="24" s="1"/>
  <c r="G647" i="24" s="1"/>
  <c r="G715" i="24" s="1"/>
  <c r="G783" i="24" s="1"/>
  <c r="B512" i="24"/>
  <c r="D512" i="24"/>
  <c r="D580" i="24" s="1"/>
  <c r="D648" i="24" s="1"/>
  <c r="D716" i="24" s="1"/>
  <c r="D784" i="24" s="1"/>
  <c r="D852" i="24" s="1"/>
  <c r="D920" i="24" s="1"/>
  <c r="D988" i="24" s="1"/>
  <c r="D1056" i="24" s="1"/>
  <c r="D1124" i="24" s="1"/>
  <c r="H513" i="24"/>
  <c r="F514" i="24"/>
  <c r="F582" i="24" s="1"/>
  <c r="F650" i="24" s="1"/>
  <c r="F718" i="24" s="1"/>
  <c r="F786" i="24" s="1"/>
  <c r="F854" i="24" s="1"/>
  <c r="F922" i="24" s="1"/>
  <c r="F990" i="24" s="1"/>
  <c r="F1058" i="24" s="1"/>
  <c r="F1126" i="24" s="1"/>
  <c r="F1194" i="24" s="1"/>
  <c r="G514" i="24"/>
  <c r="G582" i="24" s="1"/>
  <c r="G650" i="24" s="1"/>
  <c r="G718" i="24" s="1"/>
  <c r="G786" i="24" s="1"/>
  <c r="G515" i="24"/>
  <c r="I515" i="24"/>
  <c r="I583" i="24" s="1"/>
  <c r="B516" i="24"/>
  <c r="D517" i="24"/>
  <c r="D585" i="24" s="1"/>
  <c r="D653" i="24" s="1"/>
  <c r="I517" i="24"/>
  <c r="I585" i="24" s="1"/>
  <c r="I653" i="24" s="1"/>
  <c r="I721" i="24" s="1"/>
  <c r="I789" i="24" s="1"/>
  <c r="C518" i="24"/>
  <c r="C586" i="24" s="1"/>
  <c r="C654" i="24" s="1"/>
  <c r="C722" i="24" s="1"/>
  <c r="C790" i="24" s="1"/>
  <c r="C858" i="24" s="1"/>
  <c r="C926" i="24" s="1"/>
  <c r="C994" i="24" s="1"/>
  <c r="C1062" i="24" s="1"/>
  <c r="C1130" i="24" s="1"/>
  <c r="C1198" i="24" s="1"/>
  <c r="I519" i="24"/>
  <c r="I521" i="24"/>
  <c r="I589" i="24" s="1"/>
  <c r="I657" i="24" s="1"/>
  <c r="I725" i="24" s="1"/>
  <c r="I793" i="24" s="1"/>
  <c r="D522" i="24"/>
  <c r="D590" i="24" s="1"/>
  <c r="D658" i="24" s="1"/>
  <c r="D726" i="24" s="1"/>
  <c r="H522" i="24"/>
  <c r="I523" i="24"/>
  <c r="D524" i="24"/>
  <c r="D592" i="24" s="1"/>
  <c r="D660" i="24" s="1"/>
  <c r="D728" i="24" s="1"/>
  <c r="D796" i="24" s="1"/>
  <c r="D864" i="24" s="1"/>
  <c r="D932" i="24" s="1"/>
  <c r="D1000" i="24" s="1"/>
  <c r="D1068" i="24" s="1"/>
  <c r="D1136" i="24" s="1"/>
  <c r="D1204" i="24" s="1"/>
  <c r="H524" i="24"/>
  <c r="H592" i="24" s="1"/>
  <c r="H660" i="24" s="1"/>
  <c r="H728" i="24" s="1"/>
  <c r="H796" i="24" s="1"/>
  <c r="H864" i="24" s="1"/>
  <c r="H932" i="24" s="1"/>
  <c r="I525" i="24"/>
  <c r="B526" i="24"/>
  <c r="B594" i="24" s="1"/>
  <c r="C526" i="24"/>
  <c r="C594" i="24" s="1"/>
  <c r="C662" i="24" s="1"/>
  <c r="C730" i="24" s="1"/>
  <c r="C798" i="24" s="1"/>
  <c r="C866" i="24" s="1"/>
  <c r="C934" i="24" s="1"/>
  <c r="C1002" i="24" s="1"/>
  <c r="C1070" i="24" s="1"/>
  <c r="C1138" i="24" s="1"/>
  <c r="C1206" i="24" s="1"/>
  <c r="H526" i="24"/>
  <c r="H594" i="24" s="1"/>
  <c r="H662" i="24" s="1"/>
  <c r="E527" i="24"/>
  <c r="E595" i="24" s="1"/>
  <c r="E663" i="24" s="1"/>
  <c r="E731" i="24" s="1"/>
  <c r="A528" i="24"/>
  <c r="D528" i="24"/>
  <c r="D596" i="24" s="1"/>
  <c r="D664" i="24" s="1"/>
  <c r="D732" i="24" s="1"/>
  <c r="D800" i="24" s="1"/>
  <c r="D868" i="24" s="1"/>
  <c r="D936" i="24" s="1"/>
  <c r="D1004" i="24" s="1"/>
  <c r="D1072" i="24" s="1"/>
  <c r="D1140" i="24" s="1"/>
  <c r="E529" i="24"/>
  <c r="E597" i="24" s="1"/>
  <c r="E665" i="24" s="1"/>
  <c r="E733" i="24" s="1"/>
  <c r="E801" i="24" s="1"/>
  <c r="G529" i="24"/>
  <c r="G597" i="24" s="1"/>
  <c r="I529" i="24"/>
  <c r="D530" i="24"/>
  <c r="D598" i="24" s="1"/>
  <c r="D666" i="24" s="1"/>
  <c r="D734" i="24" s="1"/>
  <c r="D802" i="24" s="1"/>
  <c r="D870" i="24" s="1"/>
  <c r="D938" i="24" s="1"/>
  <c r="D1006" i="24" s="1"/>
  <c r="D1074" i="24" s="1"/>
  <c r="D1142" i="24" s="1"/>
  <c r="D1210" i="24" s="1"/>
  <c r="H530" i="24"/>
  <c r="H598" i="24" s="1"/>
  <c r="H666" i="24" s="1"/>
  <c r="H734" i="24" s="1"/>
  <c r="H802" i="24" s="1"/>
  <c r="H870" i="24" s="1"/>
  <c r="A531" i="24"/>
  <c r="C531" i="24"/>
  <c r="F531" i="24"/>
  <c r="F599" i="24" s="1"/>
  <c r="F667" i="24" s="1"/>
  <c r="F735" i="24" s="1"/>
  <c r="F803" i="24" s="1"/>
  <c r="F871" i="24" s="1"/>
  <c r="F939" i="24" s="1"/>
  <c r="F1007" i="24" s="1"/>
  <c r="F1075" i="24" s="1"/>
  <c r="F1143" i="24" s="1"/>
  <c r="F1211" i="24" s="1"/>
  <c r="I531" i="24"/>
  <c r="I599" i="24" s="1"/>
  <c r="I667" i="24" s="1"/>
  <c r="I735" i="24" s="1"/>
  <c r="E533" i="24"/>
  <c r="B535" i="24"/>
  <c r="B603" i="24" s="1"/>
  <c r="B671" i="24" s="1"/>
  <c r="B739" i="24" s="1"/>
  <c r="B807" i="24" s="1"/>
  <c r="B875" i="24" s="1"/>
  <c r="B943" i="24" s="1"/>
  <c r="B1011" i="24" s="1"/>
  <c r="B1079" i="24" s="1"/>
  <c r="B1147" i="24" s="1"/>
  <c r="B1215" i="24" s="1"/>
  <c r="G535" i="24"/>
  <c r="G603" i="24" s="1"/>
  <c r="I535" i="24"/>
  <c r="I603" i="24" s="1"/>
  <c r="I671" i="24" s="1"/>
  <c r="I739" i="24" s="1"/>
  <c r="I807" i="24" s="1"/>
  <c r="I875" i="24" s="1"/>
  <c r="I943" i="24" s="1"/>
  <c r="I1011" i="24" s="1"/>
  <c r="I1079" i="24" s="1"/>
  <c r="A537" i="24"/>
  <c r="D538" i="24"/>
  <c r="E539" i="24"/>
  <c r="E607" i="24" s="1"/>
  <c r="E675" i="24" s="1"/>
  <c r="E743" i="24" s="1"/>
  <c r="E811" i="24" s="1"/>
  <c r="E879" i="24" s="1"/>
  <c r="E947" i="24" s="1"/>
  <c r="E1015" i="24" s="1"/>
  <c r="E1083" i="24" s="1"/>
  <c r="E1151" i="24" s="1"/>
  <c r="E1219" i="24" s="1"/>
  <c r="G539" i="24"/>
  <c r="G607" i="24" s="1"/>
  <c r="G675" i="24" s="1"/>
  <c r="G743" i="24" s="1"/>
  <c r="G811" i="24" s="1"/>
  <c r="G879" i="24" s="1"/>
  <c r="G947" i="24" s="1"/>
  <c r="C542" i="24"/>
  <c r="F542" i="24"/>
  <c r="F610" i="24" s="1"/>
  <c r="F678" i="24" s="1"/>
  <c r="F746" i="24" s="1"/>
  <c r="F814" i="24" s="1"/>
  <c r="F882" i="24" s="1"/>
  <c r="F950" i="24" s="1"/>
  <c r="F1018" i="24" s="1"/>
  <c r="F1086" i="24" s="1"/>
  <c r="F1154" i="24" s="1"/>
  <c r="F1222" i="24" s="1"/>
  <c r="B546" i="24"/>
  <c r="B614" i="24" s="1"/>
  <c r="B682" i="24" s="1"/>
  <c r="B750" i="24" s="1"/>
  <c r="B818" i="24" s="1"/>
  <c r="B886" i="24" s="1"/>
  <c r="B954" i="24" s="1"/>
  <c r="B1022" i="24" s="1"/>
  <c r="B1090" i="24" s="1"/>
  <c r="B1158" i="24" s="1"/>
  <c r="C547" i="24"/>
  <c r="C615" i="24" s="1"/>
  <c r="C683" i="24" s="1"/>
  <c r="C751" i="24" s="1"/>
  <c r="C819" i="24" s="1"/>
  <c r="C887" i="24" s="1"/>
  <c r="G547" i="24"/>
  <c r="B548" i="24"/>
  <c r="B616" i="24" s="1"/>
  <c r="B684" i="24" s="1"/>
  <c r="H548" i="24"/>
  <c r="C549" i="24"/>
  <c r="H549" i="24"/>
  <c r="G551" i="24"/>
  <c r="G619" i="24" s="1"/>
  <c r="G687" i="24" s="1"/>
  <c r="G755" i="24" s="1"/>
  <c r="G823" i="24" s="1"/>
  <c r="D554" i="24"/>
  <c r="D622" i="24" s="1"/>
  <c r="D690" i="24" s="1"/>
  <c r="D758" i="24" s="1"/>
  <c r="D826" i="24" s="1"/>
  <c r="D894" i="24" s="1"/>
  <c r="D962" i="24" s="1"/>
  <c r="D1030" i="24" s="1"/>
  <c r="D1098" i="24" s="1"/>
  <c r="D1166" i="24" s="1"/>
  <c r="C555" i="24"/>
  <c r="C623" i="24" s="1"/>
  <c r="C691" i="24" s="1"/>
  <c r="C759" i="24" s="1"/>
  <c r="C827" i="24" s="1"/>
  <c r="C895" i="24" s="1"/>
  <c r="C963" i="24" s="1"/>
  <c r="C1031" i="24" s="1"/>
  <c r="C1099" i="24" s="1"/>
  <c r="C1167" i="24" s="1"/>
  <c r="B556" i="24"/>
  <c r="B624" i="24" s="1"/>
  <c r="B692" i="24" s="1"/>
  <c r="B760" i="24" s="1"/>
  <c r="B828" i="24" s="1"/>
  <c r="B896" i="24" s="1"/>
  <c r="B964" i="24" s="1"/>
  <c r="I556" i="24"/>
  <c r="A557" i="24"/>
  <c r="A625" i="24" s="1"/>
  <c r="A693" i="24" s="1"/>
  <c r="A761" i="24" s="1"/>
  <c r="A829" i="24" s="1"/>
  <c r="A897" i="24" s="1"/>
  <c r="A965" i="24" s="1"/>
  <c r="A1033" i="24" s="1"/>
  <c r="G559" i="24"/>
  <c r="G627" i="24" s="1"/>
  <c r="G695" i="24" s="1"/>
  <c r="G763" i="24" s="1"/>
  <c r="G831" i="24" s="1"/>
  <c r="G899" i="24" s="1"/>
  <c r="G967" i="24" s="1"/>
  <c r="G1035" i="24" s="1"/>
  <c r="G1103" i="24" s="1"/>
  <c r="G1171" i="24" s="1"/>
  <c r="E560" i="24"/>
  <c r="F560" i="24"/>
  <c r="F628" i="24" s="1"/>
  <c r="F696" i="24" s="1"/>
  <c r="I561" i="24"/>
  <c r="I629" i="24" s="1"/>
  <c r="I697" i="24" s="1"/>
  <c r="I765" i="24" s="1"/>
  <c r="I833" i="24" s="1"/>
  <c r="I901" i="24" s="1"/>
  <c r="C562" i="24"/>
  <c r="C630" i="24" s="1"/>
  <c r="C698" i="24" s="1"/>
  <c r="C766" i="24" s="1"/>
  <c r="C834" i="24" s="1"/>
  <c r="C902" i="24" s="1"/>
  <c r="C970" i="24" s="1"/>
  <c r="C1038" i="24" s="1"/>
  <c r="C1106" i="24" s="1"/>
  <c r="C1174" i="24" s="1"/>
  <c r="I563" i="24"/>
  <c r="I631" i="24" s="1"/>
  <c r="I699" i="24" s="1"/>
  <c r="I767" i="24" s="1"/>
  <c r="I835" i="24" s="1"/>
  <c r="I903" i="24" s="1"/>
  <c r="I971" i="24" s="1"/>
  <c r="I1039" i="24" s="1"/>
  <c r="I1107" i="24" s="1"/>
  <c r="I1175" i="24" s="1"/>
  <c r="A564" i="24"/>
  <c r="A632" i="24" s="1"/>
  <c r="A700" i="24" s="1"/>
  <c r="A768" i="24" s="1"/>
  <c r="A836" i="24" s="1"/>
  <c r="A904" i="24" s="1"/>
  <c r="A972" i="24" s="1"/>
  <c r="E565" i="24"/>
  <c r="E567" i="24"/>
  <c r="E635" i="24" s="1"/>
  <c r="E703" i="24" s="1"/>
  <c r="B568" i="24"/>
  <c r="B636" i="24" s="1"/>
  <c r="B704" i="24" s="1"/>
  <c r="B772" i="24" s="1"/>
  <c r="B840" i="24" s="1"/>
  <c r="B908" i="24" s="1"/>
  <c r="B976" i="24" s="1"/>
  <c r="B1044" i="24" s="1"/>
  <c r="B1112" i="24" s="1"/>
  <c r="B1180" i="24" s="1"/>
  <c r="B570" i="24"/>
  <c r="B638" i="24" s="1"/>
  <c r="B706" i="24" s="1"/>
  <c r="A571" i="24"/>
  <c r="A639" i="24" s="1"/>
  <c r="A707" i="24" s="1"/>
  <c r="G571" i="24"/>
  <c r="G639" i="24" s="1"/>
  <c r="G707" i="24" s="1"/>
  <c r="G775" i="24" s="1"/>
  <c r="G843" i="24" s="1"/>
  <c r="G911" i="24" s="1"/>
  <c r="G979" i="24" s="1"/>
  <c r="G1047" i="24" s="1"/>
  <c r="G1115" i="24" s="1"/>
  <c r="G1183" i="24" s="1"/>
  <c r="I573" i="24"/>
  <c r="I641" i="24" s="1"/>
  <c r="I709" i="24" s="1"/>
  <c r="I777" i="24" s="1"/>
  <c r="F574" i="24"/>
  <c r="F642" i="24" s="1"/>
  <c r="H574" i="24"/>
  <c r="H642" i="24" s="1"/>
  <c r="H710" i="24" s="1"/>
  <c r="H778" i="24" s="1"/>
  <c r="H846" i="24" s="1"/>
  <c r="H914" i="24" s="1"/>
  <c r="H982" i="24" s="1"/>
  <c r="H1050" i="24" s="1"/>
  <c r="I575" i="24"/>
  <c r="I643" i="24" s="1"/>
  <c r="I711" i="24" s="1"/>
  <c r="I779" i="24" s="1"/>
  <c r="I847" i="24" s="1"/>
  <c r="I915" i="24" s="1"/>
  <c r="I983" i="24" s="1"/>
  <c r="I1051" i="24" s="1"/>
  <c r="I1119" i="24" s="1"/>
  <c r="D576" i="24"/>
  <c r="D644" i="24" s="1"/>
  <c r="D712" i="24" s="1"/>
  <c r="D780" i="24" s="1"/>
  <c r="D848" i="24" s="1"/>
  <c r="D916" i="24" s="1"/>
  <c r="D984" i="24" s="1"/>
  <c r="D1052" i="24" s="1"/>
  <c r="D1120" i="24" s="1"/>
  <c r="D1188" i="24" s="1"/>
  <c r="C577" i="24"/>
  <c r="E577" i="24"/>
  <c r="E645" i="24" s="1"/>
  <c r="E713" i="24" s="1"/>
  <c r="E781" i="24" s="1"/>
  <c r="E849" i="24" s="1"/>
  <c r="E917" i="24" s="1"/>
  <c r="E985" i="24" s="1"/>
  <c r="E1053" i="24" s="1"/>
  <c r="E1121" i="24" s="1"/>
  <c r="E1189" i="24" s="1"/>
  <c r="A579" i="24"/>
  <c r="A647" i="24" s="1"/>
  <c r="A715" i="24" s="1"/>
  <c r="A783" i="24" s="1"/>
  <c r="A851" i="24" s="1"/>
  <c r="A919" i="24" s="1"/>
  <c r="A987" i="24" s="1"/>
  <c r="A1055" i="24" s="1"/>
  <c r="A1123" i="24" s="1"/>
  <c r="A1191" i="24" s="1"/>
  <c r="B580" i="24"/>
  <c r="B648" i="24" s="1"/>
  <c r="B716" i="24" s="1"/>
  <c r="C581" i="24"/>
  <c r="C649" i="24" s="1"/>
  <c r="C717" i="24" s="1"/>
  <c r="C785" i="24" s="1"/>
  <c r="H581" i="24"/>
  <c r="H649" i="24" s="1"/>
  <c r="H717" i="24" s="1"/>
  <c r="H785" i="24" s="1"/>
  <c r="H853" i="24" s="1"/>
  <c r="H921" i="24" s="1"/>
  <c r="H989" i="24" s="1"/>
  <c r="H1057" i="24" s="1"/>
  <c r="H1125" i="24" s="1"/>
  <c r="H1193" i="24" s="1"/>
  <c r="I581" i="24"/>
  <c r="I649" i="24" s="1"/>
  <c r="I717" i="24" s="1"/>
  <c r="I785" i="24" s="1"/>
  <c r="I853" i="24" s="1"/>
  <c r="I921" i="24" s="1"/>
  <c r="I989" i="24" s="1"/>
  <c r="I1057" i="24" s="1"/>
  <c r="E583" i="24"/>
  <c r="E651" i="24" s="1"/>
  <c r="E719" i="24" s="1"/>
  <c r="G583" i="24"/>
  <c r="G651" i="24" s="1"/>
  <c r="G719" i="24" s="1"/>
  <c r="G787" i="24" s="1"/>
  <c r="G855" i="24" s="1"/>
  <c r="G923" i="24" s="1"/>
  <c r="G991" i="24" s="1"/>
  <c r="G1059" i="24" s="1"/>
  <c r="B584" i="24"/>
  <c r="B652" i="24" s="1"/>
  <c r="B720" i="24" s="1"/>
  <c r="B788" i="24" s="1"/>
  <c r="B856" i="24" s="1"/>
  <c r="B924" i="24" s="1"/>
  <c r="B992" i="24" s="1"/>
  <c r="B1060" i="24" s="1"/>
  <c r="B1128" i="24" s="1"/>
  <c r="B1196" i="24" s="1"/>
  <c r="D586" i="24"/>
  <c r="D654" i="24" s="1"/>
  <c r="D722" i="24" s="1"/>
  <c r="D790" i="24" s="1"/>
  <c r="A587" i="24"/>
  <c r="A655" i="24" s="1"/>
  <c r="A723" i="24" s="1"/>
  <c r="A791" i="24" s="1"/>
  <c r="A859" i="24" s="1"/>
  <c r="A927" i="24" s="1"/>
  <c r="A995" i="24" s="1"/>
  <c r="A1063" i="24" s="1"/>
  <c r="A1131" i="24" s="1"/>
  <c r="A1199" i="24" s="1"/>
  <c r="I587" i="24"/>
  <c r="I655" i="24" s="1"/>
  <c r="I723" i="24" s="1"/>
  <c r="I791" i="24" s="1"/>
  <c r="I859" i="24" s="1"/>
  <c r="I927" i="24" s="1"/>
  <c r="I995" i="24" s="1"/>
  <c r="I1063" i="24" s="1"/>
  <c r="I1131" i="24" s="1"/>
  <c r="I1199" i="24" s="1"/>
  <c r="H590" i="24"/>
  <c r="H658" i="24" s="1"/>
  <c r="H726" i="24" s="1"/>
  <c r="I591" i="24"/>
  <c r="I659" i="24" s="1"/>
  <c r="I727" i="24" s="1"/>
  <c r="I795" i="24" s="1"/>
  <c r="I863" i="24" s="1"/>
  <c r="I931" i="24" s="1"/>
  <c r="I999" i="24" s="1"/>
  <c r="I1067" i="24" s="1"/>
  <c r="I1135" i="24" s="1"/>
  <c r="I1203" i="24" s="1"/>
  <c r="B592" i="24"/>
  <c r="B660" i="24" s="1"/>
  <c r="B728" i="24" s="1"/>
  <c r="B796" i="24" s="1"/>
  <c r="B864" i="24" s="1"/>
  <c r="B932" i="24" s="1"/>
  <c r="B1000" i="24" s="1"/>
  <c r="B1068" i="24" s="1"/>
  <c r="B1136" i="24" s="1"/>
  <c r="B1204" i="24" s="1"/>
  <c r="F592" i="24"/>
  <c r="F660" i="24" s="1"/>
  <c r="F728" i="24" s="1"/>
  <c r="I593" i="24"/>
  <c r="I661" i="24" s="1"/>
  <c r="I729" i="24" s="1"/>
  <c r="I797" i="24" s="1"/>
  <c r="I865" i="24" s="1"/>
  <c r="I933" i="24" s="1"/>
  <c r="I1001" i="24" s="1"/>
  <c r="I1069" i="24" s="1"/>
  <c r="I1137" i="24" s="1"/>
  <c r="I1205" i="24" s="1"/>
  <c r="D594" i="24"/>
  <c r="D662" i="24" s="1"/>
  <c r="D730" i="24" s="1"/>
  <c r="D798" i="24" s="1"/>
  <c r="D866" i="24" s="1"/>
  <c r="D934" i="24" s="1"/>
  <c r="D1002" i="24" s="1"/>
  <c r="A595" i="24"/>
  <c r="A663" i="24" s="1"/>
  <c r="A731" i="24" s="1"/>
  <c r="A799" i="24" s="1"/>
  <c r="A867" i="24" s="1"/>
  <c r="A935" i="24" s="1"/>
  <c r="A1003" i="24" s="1"/>
  <c r="A1071" i="24" s="1"/>
  <c r="A1139" i="24" s="1"/>
  <c r="A596" i="24"/>
  <c r="A664" i="24" s="1"/>
  <c r="A732" i="24" s="1"/>
  <c r="A800" i="24" s="1"/>
  <c r="A868" i="24" s="1"/>
  <c r="A936" i="24" s="1"/>
  <c r="A1004" i="24" s="1"/>
  <c r="A1072" i="24" s="1"/>
  <c r="A1140" i="24" s="1"/>
  <c r="A1208" i="24" s="1"/>
  <c r="F596" i="24"/>
  <c r="F664" i="24" s="1"/>
  <c r="F732" i="24" s="1"/>
  <c r="F800" i="24" s="1"/>
  <c r="F868" i="24" s="1"/>
  <c r="F936" i="24" s="1"/>
  <c r="F1004" i="24" s="1"/>
  <c r="F1072" i="24" s="1"/>
  <c r="F1140" i="24" s="1"/>
  <c r="F1208" i="24" s="1"/>
  <c r="I596" i="24"/>
  <c r="I664" i="24" s="1"/>
  <c r="I732" i="24" s="1"/>
  <c r="I800" i="24" s="1"/>
  <c r="I868" i="24" s="1"/>
  <c r="I936" i="24" s="1"/>
  <c r="I597" i="24"/>
  <c r="I665" i="24" s="1"/>
  <c r="I733" i="24" s="1"/>
  <c r="B598" i="24"/>
  <c r="B666" i="24" s="1"/>
  <c r="B734" i="24" s="1"/>
  <c r="B802" i="24" s="1"/>
  <c r="B870" i="24" s="1"/>
  <c r="B938" i="24" s="1"/>
  <c r="B1006" i="24" s="1"/>
  <c r="B1074" i="24" s="1"/>
  <c r="B1142" i="24" s="1"/>
  <c r="B1210" i="24" s="1"/>
  <c r="A599" i="24"/>
  <c r="A667" i="24" s="1"/>
  <c r="A735" i="24" s="1"/>
  <c r="A803" i="24" s="1"/>
  <c r="A871" i="24" s="1"/>
  <c r="A939" i="24" s="1"/>
  <c r="C599" i="24"/>
  <c r="G599" i="24"/>
  <c r="G667" i="24" s="1"/>
  <c r="G735" i="24" s="1"/>
  <c r="F600" i="24"/>
  <c r="F668" i="24" s="1"/>
  <c r="F736" i="24" s="1"/>
  <c r="F804" i="24" s="1"/>
  <c r="F872" i="24" s="1"/>
  <c r="F940" i="24" s="1"/>
  <c r="F1008" i="24" s="1"/>
  <c r="F1076" i="24" s="1"/>
  <c r="F1144" i="24" s="1"/>
  <c r="F1212" i="24" s="1"/>
  <c r="E601" i="24"/>
  <c r="E669" i="24" s="1"/>
  <c r="E737" i="24" s="1"/>
  <c r="E805" i="24" s="1"/>
  <c r="E873" i="24" s="1"/>
  <c r="E941" i="24" s="1"/>
  <c r="E1009" i="24" s="1"/>
  <c r="B602" i="24"/>
  <c r="B670" i="24" s="1"/>
  <c r="H602" i="24"/>
  <c r="H670" i="24" s="1"/>
  <c r="H738" i="24" s="1"/>
  <c r="H806" i="24" s="1"/>
  <c r="C603" i="24"/>
  <c r="C671" i="24" s="1"/>
  <c r="C739" i="24" s="1"/>
  <c r="C807" i="24" s="1"/>
  <c r="C875" i="24" s="1"/>
  <c r="C943" i="24" s="1"/>
  <c r="C1011" i="24" s="1"/>
  <c r="C1079" i="24" s="1"/>
  <c r="C1147" i="24" s="1"/>
  <c r="C1215" i="24" s="1"/>
  <c r="D604" i="24"/>
  <c r="D672" i="24" s="1"/>
  <c r="D740" i="24" s="1"/>
  <c r="A605" i="24"/>
  <c r="A673" i="24" s="1"/>
  <c r="D606" i="24"/>
  <c r="D674" i="24" s="1"/>
  <c r="D742" i="24" s="1"/>
  <c r="D810" i="24" s="1"/>
  <c r="D878" i="24" s="1"/>
  <c r="D946" i="24" s="1"/>
  <c r="D1014" i="24" s="1"/>
  <c r="F607" i="24"/>
  <c r="F675" i="24" s="1"/>
  <c r="F743" i="24" s="1"/>
  <c r="F811" i="24" s="1"/>
  <c r="F879" i="24" s="1"/>
  <c r="F947" i="24" s="1"/>
  <c r="F1015" i="24" s="1"/>
  <c r="F1083" i="24" s="1"/>
  <c r="F1151" i="24" s="1"/>
  <c r="F1219" i="24" s="1"/>
  <c r="C610" i="24"/>
  <c r="C678" i="24" s="1"/>
  <c r="C746" i="24" s="1"/>
  <c r="C814" i="24" s="1"/>
  <c r="C882" i="24" s="1"/>
  <c r="C950" i="24" s="1"/>
  <c r="B611" i="24"/>
  <c r="B679" i="24" s="1"/>
  <c r="B747" i="24" s="1"/>
  <c r="B815" i="24" s="1"/>
  <c r="B883" i="24" s="1"/>
  <c r="B951" i="24" s="1"/>
  <c r="B1019" i="24" s="1"/>
  <c r="E611" i="24"/>
  <c r="E679" i="24" s="1"/>
  <c r="E747" i="24" s="1"/>
  <c r="E815" i="24" s="1"/>
  <c r="E883" i="24" s="1"/>
  <c r="E951" i="24" s="1"/>
  <c r="E1019" i="24" s="1"/>
  <c r="E1087" i="24" s="1"/>
  <c r="E1155" i="24" s="1"/>
  <c r="E1223" i="24" s="1"/>
  <c r="B612" i="24"/>
  <c r="G615" i="24"/>
  <c r="I615" i="24"/>
  <c r="I683" i="24" s="1"/>
  <c r="I751" i="24" s="1"/>
  <c r="I819" i="24" s="1"/>
  <c r="I887" i="24" s="1"/>
  <c r="I955" i="24" s="1"/>
  <c r="I1023" i="24" s="1"/>
  <c r="I1091" i="24" s="1"/>
  <c r="I1159" i="24" s="1"/>
  <c r="H616" i="24"/>
  <c r="H684" i="24" s="1"/>
  <c r="H752" i="24" s="1"/>
  <c r="H820" i="24" s="1"/>
  <c r="H888" i="24" s="1"/>
  <c r="H956" i="24" s="1"/>
  <c r="H1024" i="24" s="1"/>
  <c r="H1092" i="24" s="1"/>
  <c r="H1160" i="24" s="1"/>
  <c r="C617" i="24"/>
  <c r="C685" i="24" s="1"/>
  <c r="C753" i="24" s="1"/>
  <c r="C821" i="24" s="1"/>
  <c r="C889" i="24" s="1"/>
  <c r="C957" i="24" s="1"/>
  <c r="C1025" i="24" s="1"/>
  <c r="C1093" i="24" s="1"/>
  <c r="C1161" i="24" s="1"/>
  <c r="H617" i="24"/>
  <c r="H685" i="24" s="1"/>
  <c r="H753" i="24" s="1"/>
  <c r="H821" i="24" s="1"/>
  <c r="H889" i="24" s="1"/>
  <c r="H957" i="24" s="1"/>
  <c r="H1025" i="24" s="1"/>
  <c r="H1093" i="24" s="1"/>
  <c r="H619" i="24"/>
  <c r="H687" i="24" s="1"/>
  <c r="H755" i="24" s="1"/>
  <c r="H823" i="24" s="1"/>
  <c r="H891" i="24" s="1"/>
  <c r="H959" i="24" s="1"/>
  <c r="H1027" i="24" s="1"/>
  <c r="H1095" i="24" s="1"/>
  <c r="H1163" i="24" s="1"/>
  <c r="H622" i="24"/>
  <c r="H690" i="24" s="1"/>
  <c r="H758" i="24" s="1"/>
  <c r="H826" i="24" s="1"/>
  <c r="H894" i="24" s="1"/>
  <c r="H962" i="24" s="1"/>
  <c r="H1030" i="24" s="1"/>
  <c r="H1098" i="24" s="1"/>
  <c r="H1166" i="24" s="1"/>
  <c r="B623" i="24"/>
  <c r="B691" i="24" s="1"/>
  <c r="B759" i="24" s="1"/>
  <c r="B827" i="24" s="1"/>
  <c r="B895" i="24" s="1"/>
  <c r="B963" i="24" s="1"/>
  <c r="B1031" i="24" s="1"/>
  <c r="I624" i="24"/>
  <c r="I692" i="24" s="1"/>
  <c r="I760" i="24" s="1"/>
  <c r="I828" i="24" s="1"/>
  <c r="I896" i="24" s="1"/>
  <c r="D626" i="24"/>
  <c r="D694" i="24" s="1"/>
  <c r="D762" i="24" s="1"/>
  <c r="D830" i="24" s="1"/>
  <c r="D898" i="24" s="1"/>
  <c r="F626" i="24"/>
  <c r="F694" i="24" s="1"/>
  <c r="F762" i="24" s="1"/>
  <c r="E628" i="24"/>
  <c r="E696" i="24" s="1"/>
  <c r="E764" i="24" s="1"/>
  <c r="E832" i="24" s="1"/>
  <c r="G629" i="24"/>
  <c r="G697" i="24" s="1"/>
  <c r="F630" i="24"/>
  <c r="F698" i="24" s="1"/>
  <c r="F766" i="24" s="1"/>
  <c r="F834" i="24" s="1"/>
  <c r="F902" i="24" s="1"/>
  <c r="F970" i="24" s="1"/>
  <c r="F1038" i="24" s="1"/>
  <c r="F1106" i="24" s="1"/>
  <c r="F1174" i="24" s="1"/>
  <c r="E633" i="24"/>
  <c r="G634" i="24"/>
  <c r="D638" i="24"/>
  <c r="A640" i="24"/>
  <c r="A708" i="24" s="1"/>
  <c r="A776" i="24" s="1"/>
  <c r="A844" i="24" s="1"/>
  <c r="A912" i="24" s="1"/>
  <c r="A980" i="24" s="1"/>
  <c r="A1048" i="24" s="1"/>
  <c r="A1116" i="24" s="1"/>
  <c r="A1184" i="24" s="1"/>
  <c r="I640" i="24"/>
  <c r="I708" i="24" s="1"/>
  <c r="I776" i="24" s="1"/>
  <c r="C643" i="24"/>
  <c r="C645" i="24"/>
  <c r="G645" i="24"/>
  <c r="G713" i="24" s="1"/>
  <c r="D646" i="24"/>
  <c r="D714" i="24" s="1"/>
  <c r="D782" i="24" s="1"/>
  <c r="D850" i="24" s="1"/>
  <c r="D918" i="24" s="1"/>
  <c r="D986" i="24" s="1"/>
  <c r="D1054" i="24" s="1"/>
  <c r="A649" i="24"/>
  <c r="A717" i="24" s="1"/>
  <c r="A785" i="24" s="1"/>
  <c r="A853" i="24" s="1"/>
  <c r="A921" i="24" s="1"/>
  <c r="C651" i="24"/>
  <c r="C719" i="24" s="1"/>
  <c r="I651" i="24"/>
  <c r="I719" i="24" s="1"/>
  <c r="I787" i="24" s="1"/>
  <c r="I855" i="24" s="1"/>
  <c r="I923" i="24" s="1"/>
  <c r="I991" i="24" s="1"/>
  <c r="I1059" i="24" s="1"/>
  <c r="I1127" i="24" s="1"/>
  <c r="A653" i="24"/>
  <c r="A721" i="24" s="1"/>
  <c r="A789" i="24" s="1"/>
  <c r="A857" i="24" s="1"/>
  <c r="A925" i="24" s="1"/>
  <c r="A993" i="24" s="1"/>
  <c r="B654" i="24"/>
  <c r="H654" i="24"/>
  <c r="H722" i="24" s="1"/>
  <c r="H790" i="24" s="1"/>
  <c r="H858" i="24" s="1"/>
  <c r="H926" i="24" s="1"/>
  <c r="H994" i="24" s="1"/>
  <c r="H1062" i="24" s="1"/>
  <c r="H1130" i="24" s="1"/>
  <c r="H1198" i="24" s="1"/>
  <c r="F658" i="24"/>
  <c r="F726" i="24" s="1"/>
  <c r="F794" i="24" s="1"/>
  <c r="F862" i="24" s="1"/>
  <c r="F930" i="24" s="1"/>
  <c r="F998" i="24" s="1"/>
  <c r="F1066" i="24" s="1"/>
  <c r="F1134" i="24" s="1"/>
  <c r="F1202" i="24" s="1"/>
  <c r="B662" i="24"/>
  <c r="B664" i="24"/>
  <c r="H664" i="24"/>
  <c r="H732" i="24" s="1"/>
  <c r="H800" i="24" s="1"/>
  <c r="H868" i="24" s="1"/>
  <c r="H936" i="24" s="1"/>
  <c r="H1004" i="24" s="1"/>
  <c r="H1072" i="24" s="1"/>
  <c r="H1140" i="24" s="1"/>
  <c r="G665" i="24"/>
  <c r="G733" i="24" s="1"/>
  <c r="G801" i="24" s="1"/>
  <c r="G869" i="24" s="1"/>
  <c r="G937" i="24" s="1"/>
  <c r="G1005" i="24" s="1"/>
  <c r="G1073" i="24" s="1"/>
  <c r="G1141" i="24" s="1"/>
  <c r="G666" i="24"/>
  <c r="G734" i="24" s="1"/>
  <c r="G802" i="24" s="1"/>
  <c r="G870" i="24" s="1"/>
  <c r="G938" i="24" s="1"/>
  <c r="G1006" i="24" s="1"/>
  <c r="G1074" i="24" s="1"/>
  <c r="G1142" i="24" s="1"/>
  <c r="C667" i="24"/>
  <c r="C735" i="24" s="1"/>
  <c r="C803" i="24" s="1"/>
  <c r="C871" i="24" s="1"/>
  <c r="C939" i="24" s="1"/>
  <c r="C1007" i="24" s="1"/>
  <c r="C1075" i="24" s="1"/>
  <c r="C1143" i="24" s="1"/>
  <c r="C1211" i="24" s="1"/>
  <c r="G671" i="24"/>
  <c r="H672" i="24"/>
  <c r="H740" i="24" s="1"/>
  <c r="H808" i="24" s="1"/>
  <c r="H876" i="24" s="1"/>
  <c r="H944" i="24" s="1"/>
  <c r="H1012" i="24" s="1"/>
  <c r="H1080" i="24" s="1"/>
  <c r="H1148" i="24" s="1"/>
  <c r="H1216" i="24" s="1"/>
  <c r="B675" i="24"/>
  <c r="B743" i="24" s="1"/>
  <c r="B811" i="24" s="1"/>
  <c r="B879" i="24" s="1"/>
  <c r="B947" i="24" s="1"/>
  <c r="B1015" i="24" s="1"/>
  <c r="F676" i="24"/>
  <c r="I677" i="24"/>
  <c r="I745" i="24" s="1"/>
  <c r="I813" i="24" s="1"/>
  <c r="I881" i="24" s="1"/>
  <c r="I949" i="24" s="1"/>
  <c r="H678" i="24"/>
  <c r="H746" i="24" s="1"/>
  <c r="H814" i="24" s="1"/>
  <c r="H882" i="24" s="1"/>
  <c r="H950" i="24" s="1"/>
  <c r="H1018" i="24" s="1"/>
  <c r="H1086" i="24" s="1"/>
  <c r="H1154" i="24" s="1"/>
  <c r="H1222" i="24" s="1"/>
  <c r="B680" i="24"/>
  <c r="B748" i="24" s="1"/>
  <c r="B816" i="24" s="1"/>
  <c r="B884" i="24" s="1"/>
  <c r="B952" i="24" s="1"/>
  <c r="B1020" i="24" s="1"/>
  <c r="B1088" i="24" s="1"/>
  <c r="G683" i="24"/>
  <c r="G751" i="24" s="1"/>
  <c r="G819" i="24" s="1"/>
  <c r="G887" i="24" s="1"/>
  <c r="G955" i="24" s="1"/>
  <c r="G1023" i="24" s="1"/>
  <c r="G1091" i="24" s="1"/>
  <c r="G1159" i="24" s="1"/>
  <c r="G686" i="24"/>
  <c r="G754" i="24" s="1"/>
  <c r="G822" i="24" s="1"/>
  <c r="G890" i="24" s="1"/>
  <c r="G958" i="24" s="1"/>
  <c r="G1026" i="24" s="1"/>
  <c r="G1094" i="24" s="1"/>
  <c r="G1162" i="24" s="1"/>
  <c r="C690" i="24"/>
  <c r="C758" i="24" s="1"/>
  <c r="C826" i="24" s="1"/>
  <c r="H693" i="24"/>
  <c r="H761" i="24" s="1"/>
  <c r="H829" i="24" s="1"/>
  <c r="B696" i="24"/>
  <c r="B764" i="24" s="1"/>
  <c r="B832" i="24" s="1"/>
  <c r="B900" i="24" s="1"/>
  <c r="B968" i="24" s="1"/>
  <c r="B1036" i="24" s="1"/>
  <c r="B1104" i="24" s="1"/>
  <c r="B1172" i="24" s="1"/>
  <c r="C699" i="24"/>
  <c r="C767" i="24" s="1"/>
  <c r="C835" i="24" s="1"/>
  <c r="G699" i="24"/>
  <c r="G767" i="24" s="1"/>
  <c r="G835" i="24" s="1"/>
  <c r="B700" i="24"/>
  <c r="B768" i="24" s="1"/>
  <c r="B836" i="24" s="1"/>
  <c r="E701" i="24"/>
  <c r="E769" i="24" s="1"/>
  <c r="E837" i="24" s="1"/>
  <c r="E905" i="24" s="1"/>
  <c r="E973" i="24" s="1"/>
  <c r="E1041" i="24" s="1"/>
  <c r="E1109" i="24" s="1"/>
  <c r="I701" i="24"/>
  <c r="I769" i="24" s="1"/>
  <c r="I837" i="24" s="1"/>
  <c r="I905" i="24" s="1"/>
  <c r="I973" i="24" s="1"/>
  <c r="I1041" i="24" s="1"/>
  <c r="G702" i="24"/>
  <c r="G770" i="24" s="1"/>
  <c r="G838" i="24" s="1"/>
  <c r="G906" i="24" s="1"/>
  <c r="E704" i="24"/>
  <c r="E772" i="24" s="1"/>
  <c r="E840" i="24" s="1"/>
  <c r="E908" i="24" s="1"/>
  <c r="D706" i="24"/>
  <c r="D774" i="24" s="1"/>
  <c r="D842" i="24" s="1"/>
  <c r="D910" i="24" s="1"/>
  <c r="D978" i="24" s="1"/>
  <c r="D1046" i="24" s="1"/>
  <c r="D1114" i="24" s="1"/>
  <c r="D1182" i="24" s="1"/>
  <c r="H706" i="24"/>
  <c r="H774" i="24" s="1"/>
  <c r="H842" i="24" s="1"/>
  <c r="A709" i="24"/>
  <c r="A777" i="24" s="1"/>
  <c r="A845" i="24" s="1"/>
  <c r="A913" i="24" s="1"/>
  <c r="A981" i="24" s="1"/>
  <c r="A1049" i="24" s="1"/>
  <c r="A1117" i="24" s="1"/>
  <c r="A1185" i="24" s="1"/>
  <c r="H709" i="24"/>
  <c r="H777" i="24" s="1"/>
  <c r="H845" i="24" s="1"/>
  <c r="H913" i="24" s="1"/>
  <c r="H981" i="24" s="1"/>
  <c r="H1049" i="24" s="1"/>
  <c r="H1117" i="24" s="1"/>
  <c r="H1185" i="24" s="1"/>
  <c r="D710" i="24"/>
  <c r="F710" i="24"/>
  <c r="C711" i="24"/>
  <c r="C779" i="24" s="1"/>
  <c r="C847" i="24" s="1"/>
  <c r="C915" i="24" s="1"/>
  <c r="C983" i="24" s="1"/>
  <c r="F711" i="24"/>
  <c r="F779" i="24" s="1"/>
  <c r="F847" i="24" s="1"/>
  <c r="C713" i="24"/>
  <c r="C781" i="24" s="1"/>
  <c r="C849" i="24" s="1"/>
  <c r="C917" i="24" s="1"/>
  <c r="C985" i="24" s="1"/>
  <c r="C1053" i="24" s="1"/>
  <c r="C1121" i="24" s="1"/>
  <c r="C1189" i="24" s="1"/>
  <c r="D713" i="24"/>
  <c r="D781" i="24" s="1"/>
  <c r="D849" i="24" s="1"/>
  <c r="D917" i="24" s="1"/>
  <c r="D985" i="24" s="1"/>
  <c r="D1053" i="24" s="1"/>
  <c r="D1121" i="24" s="1"/>
  <c r="C714" i="24"/>
  <c r="C782" i="24" s="1"/>
  <c r="C850" i="24" s="1"/>
  <c r="C918" i="24" s="1"/>
  <c r="C986" i="24" s="1"/>
  <c r="C1054" i="24" s="1"/>
  <c r="I716" i="24"/>
  <c r="I784" i="24" s="1"/>
  <c r="I852" i="24" s="1"/>
  <c r="I920" i="24" s="1"/>
  <c r="I988" i="24" s="1"/>
  <c r="D721" i="24"/>
  <c r="D789" i="24" s="1"/>
  <c r="D857" i="24" s="1"/>
  <c r="D925" i="24" s="1"/>
  <c r="D993" i="24" s="1"/>
  <c r="D1061" i="24" s="1"/>
  <c r="D1129" i="24" s="1"/>
  <c r="D1197" i="24" s="1"/>
  <c r="B722" i="24"/>
  <c r="B790" i="24" s="1"/>
  <c r="B858" i="24" s="1"/>
  <c r="B926" i="24" s="1"/>
  <c r="B994" i="24" s="1"/>
  <c r="B1062" i="24" s="1"/>
  <c r="B1130" i="24" s="1"/>
  <c r="B1198" i="24" s="1"/>
  <c r="I724" i="24"/>
  <c r="I792" i="24" s="1"/>
  <c r="I860" i="24" s="1"/>
  <c r="I928" i="24" s="1"/>
  <c r="I996" i="24" s="1"/>
  <c r="I1064" i="24" s="1"/>
  <c r="I1132" i="24" s="1"/>
  <c r="I1200" i="24" s="1"/>
  <c r="E729" i="24"/>
  <c r="E797" i="24" s="1"/>
  <c r="B730" i="24"/>
  <c r="B798" i="24" s="1"/>
  <c r="B866" i="24" s="1"/>
  <c r="B934" i="24" s="1"/>
  <c r="B1002" i="24" s="1"/>
  <c r="B1070" i="24" s="1"/>
  <c r="B1138" i="24" s="1"/>
  <c r="B1206" i="24" s="1"/>
  <c r="H730" i="24"/>
  <c r="H798" i="24" s="1"/>
  <c r="H866" i="24" s="1"/>
  <c r="H934" i="24" s="1"/>
  <c r="H1002" i="24" s="1"/>
  <c r="H1070" i="24" s="1"/>
  <c r="H1138" i="24" s="1"/>
  <c r="H1206" i="24" s="1"/>
  <c r="B732" i="24"/>
  <c r="B800" i="24" s="1"/>
  <c r="B868" i="24" s="1"/>
  <c r="D736" i="24"/>
  <c r="D804" i="24" s="1"/>
  <c r="D872" i="24" s="1"/>
  <c r="D940" i="24" s="1"/>
  <c r="D1008" i="24" s="1"/>
  <c r="D1076" i="24" s="1"/>
  <c r="D1144" i="24" s="1"/>
  <c r="D1212" i="24" s="1"/>
  <c r="B738" i="24"/>
  <c r="B806" i="24" s="1"/>
  <c r="B874" i="24" s="1"/>
  <c r="B942" i="24" s="1"/>
  <c r="B1010" i="24" s="1"/>
  <c r="B1078" i="24" s="1"/>
  <c r="B1146" i="24" s="1"/>
  <c r="G739" i="24"/>
  <c r="G807" i="24" s="1"/>
  <c r="G875" i="24" s="1"/>
  <c r="G943" i="24" s="1"/>
  <c r="G1011" i="24" s="1"/>
  <c r="A741" i="24"/>
  <c r="A809" i="24" s="1"/>
  <c r="C741" i="24"/>
  <c r="C809" i="24" s="1"/>
  <c r="C877" i="24" s="1"/>
  <c r="C945" i="24" s="1"/>
  <c r="C1013" i="24" s="1"/>
  <c r="C1081" i="24" s="1"/>
  <c r="C1149" i="24" s="1"/>
  <c r="C1217" i="24" s="1"/>
  <c r="B742" i="24"/>
  <c r="B810" i="24" s="1"/>
  <c r="B878" i="24" s="1"/>
  <c r="B946" i="24" s="1"/>
  <c r="B1014" i="24" s="1"/>
  <c r="B1082" i="24" s="1"/>
  <c r="B1150" i="24" s="1"/>
  <c r="F744" i="24"/>
  <c r="F812" i="24" s="1"/>
  <c r="F880" i="24" s="1"/>
  <c r="F948" i="24" s="1"/>
  <c r="A745" i="24"/>
  <c r="E745" i="24"/>
  <c r="E813" i="24" s="1"/>
  <c r="E881" i="24" s="1"/>
  <c r="E949" i="24" s="1"/>
  <c r="E1017" i="24" s="1"/>
  <c r="E1085" i="24" s="1"/>
  <c r="E1153" i="24" s="1"/>
  <c r="E1221" i="24" s="1"/>
  <c r="A747" i="24"/>
  <c r="F748" i="24"/>
  <c r="F816" i="24" s="1"/>
  <c r="F884" i="24" s="1"/>
  <c r="F952" i="24" s="1"/>
  <c r="F1020" i="24" s="1"/>
  <c r="F1088" i="24" s="1"/>
  <c r="F1156" i="24" s="1"/>
  <c r="H748" i="24"/>
  <c r="C749" i="24"/>
  <c r="C817" i="24" s="1"/>
  <c r="C885" i="24" s="1"/>
  <c r="C953" i="24" s="1"/>
  <c r="C1021" i="24" s="1"/>
  <c r="C1089" i="24" s="1"/>
  <c r="C1157" i="24" s="1"/>
  <c r="C1225" i="24" s="1"/>
  <c r="E751" i="24"/>
  <c r="E819" i="24" s="1"/>
  <c r="E887" i="24" s="1"/>
  <c r="E955" i="24" s="1"/>
  <c r="E1023" i="24" s="1"/>
  <c r="E1091" i="24" s="1"/>
  <c r="E1159" i="24" s="1"/>
  <c r="B752" i="24"/>
  <c r="B820" i="24" s="1"/>
  <c r="B888" i="24" s="1"/>
  <c r="B956" i="24" s="1"/>
  <c r="B1024" i="24" s="1"/>
  <c r="B754" i="24"/>
  <c r="D754" i="24"/>
  <c r="D822" i="24" s="1"/>
  <c r="D890" i="24" s="1"/>
  <c r="D958" i="24" s="1"/>
  <c r="D1026" i="24" s="1"/>
  <c r="D1094" i="24" s="1"/>
  <c r="D1162" i="24" s="1"/>
  <c r="A755" i="24"/>
  <c r="A823" i="24" s="1"/>
  <c r="A891" i="24" s="1"/>
  <c r="A959" i="24" s="1"/>
  <c r="A1027" i="24" s="1"/>
  <c r="A1095" i="24" s="1"/>
  <c r="A1163" i="24" s="1"/>
  <c r="H756" i="24"/>
  <c r="H824" i="24" s="1"/>
  <c r="H892" i="24" s="1"/>
  <c r="H960" i="24" s="1"/>
  <c r="H1028" i="24" s="1"/>
  <c r="H1096" i="24" s="1"/>
  <c r="H1164" i="24" s="1"/>
  <c r="A759" i="24"/>
  <c r="A827" i="24" s="1"/>
  <c r="A895" i="24" s="1"/>
  <c r="A963" i="24" s="1"/>
  <c r="A1031" i="24" s="1"/>
  <c r="A1099" i="24" s="1"/>
  <c r="A1167" i="24" s="1"/>
  <c r="I759" i="24"/>
  <c r="I827" i="24" s="1"/>
  <c r="I895" i="24" s="1"/>
  <c r="I963" i="24" s="1"/>
  <c r="I1031" i="24" s="1"/>
  <c r="I1099" i="24" s="1"/>
  <c r="I1167" i="24" s="1"/>
  <c r="H760" i="24"/>
  <c r="H828" i="24" s="1"/>
  <c r="H896" i="24" s="1"/>
  <c r="H964" i="24" s="1"/>
  <c r="H1032" i="24" s="1"/>
  <c r="H1100" i="24" s="1"/>
  <c r="H1168" i="24" s="1"/>
  <c r="G761" i="24"/>
  <c r="G829" i="24" s="1"/>
  <c r="G897" i="24" s="1"/>
  <c r="G965" i="24" s="1"/>
  <c r="G1033" i="24" s="1"/>
  <c r="G1101" i="24" s="1"/>
  <c r="G1169" i="24" s="1"/>
  <c r="C763" i="24"/>
  <c r="C831" i="24" s="1"/>
  <c r="C899" i="24" s="1"/>
  <c r="C967" i="24" s="1"/>
  <c r="F764" i="24"/>
  <c r="F832" i="24" s="1"/>
  <c r="F900" i="24" s="1"/>
  <c r="F968" i="24" s="1"/>
  <c r="F1036" i="24" s="1"/>
  <c r="F1104" i="24" s="1"/>
  <c r="F1172" i="24" s="1"/>
  <c r="G765" i="24"/>
  <c r="D768" i="24"/>
  <c r="D836" i="24" s="1"/>
  <c r="D904" i="24" s="1"/>
  <c r="D972" i="24" s="1"/>
  <c r="D1040" i="24" s="1"/>
  <c r="D1108" i="24" s="1"/>
  <c r="C769" i="24"/>
  <c r="C837" i="24" s="1"/>
  <c r="C905" i="24" s="1"/>
  <c r="C973" i="24" s="1"/>
  <c r="C1041" i="24" s="1"/>
  <c r="C1109" i="24" s="1"/>
  <c r="D770" i="24"/>
  <c r="E771" i="24"/>
  <c r="E839" i="24" s="1"/>
  <c r="E907" i="24" s="1"/>
  <c r="E975" i="24" s="1"/>
  <c r="E1043" i="24" s="1"/>
  <c r="E1111" i="24" s="1"/>
  <c r="E1179" i="24" s="1"/>
  <c r="D772" i="24"/>
  <c r="D840" i="24" s="1"/>
  <c r="D908" i="24" s="1"/>
  <c r="D976" i="24" s="1"/>
  <c r="D1044" i="24" s="1"/>
  <c r="D1112" i="24" s="1"/>
  <c r="D1180" i="24" s="1"/>
  <c r="I773" i="24"/>
  <c r="I841" i="24" s="1"/>
  <c r="I909" i="24" s="1"/>
  <c r="I977" i="24" s="1"/>
  <c r="I1045" i="24" s="1"/>
  <c r="I1113" i="24" s="1"/>
  <c r="I1181" i="24" s="1"/>
  <c r="B774" i="24"/>
  <c r="A775" i="24"/>
  <c r="A843" i="24" s="1"/>
  <c r="A911" i="24" s="1"/>
  <c r="A979" i="24" s="1"/>
  <c r="A1047" i="24" s="1"/>
  <c r="A1115" i="24" s="1"/>
  <c r="A1183" i="24" s="1"/>
  <c r="D776" i="24"/>
  <c r="D844" i="24" s="1"/>
  <c r="D912" i="24" s="1"/>
  <c r="D980" i="24" s="1"/>
  <c r="D1048" i="24" s="1"/>
  <c r="D1116" i="24" s="1"/>
  <c r="D1184" i="24" s="1"/>
  <c r="H776" i="24"/>
  <c r="H844" i="24" s="1"/>
  <c r="H912" i="24" s="1"/>
  <c r="H980" i="24" s="1"/>
  <c r="H1048" i="24" s="1"/>
  <c r="H1116" i="24" s="1"/>
  <c r="H1184" i="24" s="1"/>
  <c r="D778" i="24"/>
  <c r="D846" i="24" s="1"/>
  <c r="D914" i="24" s="1"/>
  <c r="D982" i="24" s="1"/>
  <c r="D1050" i="24" s="1"/>
  <c r="D1118" i="24" s="1"/>
  <c r="D1186" i="24" s="1"/>
  <c r="F778" i="24"/>
  <c r="F846" i="24" s="1"/>
  <c r="F914" i="24" s="1"/>
  <c r="F982" i="24" s="1"/>
  <c r="F1050" i="24" s="1"/>
  <c r="F1118" i="24" s="1"/>
  <c r="F1186" i="24" s="1"/>
  <c r="G781" i="24"/>
  <c r="H782" i="24"/>
  <c r="H850" i="24" s="1"/>
  <c r="H918" i="24" s="1"/>
  <c r="B784" i="24"/>
  <c r="B852" i="24" s="1"/>
  <c r="B920" i="24" s="1"/>
  <c r="B988" i="24" s="1"/>
  <c r="B1056" i="24" s="1"/>
  <c r="F784" i="24"/>
  <c r="F852" i="24" s="1"/>
  <c r="F920" i="24" s="1"/>
  <c r="F988" i="24" s="1"/>
  <c r="F1056" i="24" s="1"/>
  <c r="F1124" i="24" s="1"/>
  <c r="F1192" i="24" s="1"/>
  <c r="C787" i="24"/>
  <c r="C855" i="24" s="1"/>
  <c r="C923" i="24" s="1"/>
  <c r="C991" i="24" s="1"/>
  <c r="C1059" i="24" s="1"/>
  <c r="C1127" i="24" s="1"/>
  <c r="C1195" i="24" s="1"/>
  <c r="E787" i="24"/>
  <c r="E855" i="24" s="1"/>
  <c r="E923" i="24" s="1"/>
  <c r="E991" i="24" s="1"/>
  <c r="E1059" i="24" s="1"/>
  <c r="E1127" i="24" s="1"/>
  <c r="E1195" i="24" s="1"/>
  <c r="F790" i="24"/>
  <c r="F858" i="24" s="1"/>
  <c r="F926" i="24" s="1"/>
  <c r="F994" i="24" s="1"/>
  <c r="F1062" i="24" s="1"/>
  <c r="F1130" i="24" s="1"/>
  <c r="C793" i="24"/>
  <c r="D794" i="24"/>
  <c r="D862" i="24" s="1"/>
  <c r="D930" i="24" s="1"/>
  <c r="D998" i="24" s="1"/>
  <c r="D1066" i="24" s="1"/>
  <c r="D1134" i="24" s="1"/>
  <c r="D1202" i="24" s="1"/>
  <c r="H794" i="24"/>
  <c r="H862" i="24" s="1"/>
  <c r="H930" i="24" s="1"/>
  <c r="H998" i="24" s="1"/>
  <c r="H1066" i="24" s="1"/>
  <c r="H1134" i="24" s="1"/>
  <c r="H1202" i="24" s="1"/>
  <c r="C795" i="24"/>
  <c r="C863" i="24" s="1"/>
  <c r="C931" i="24" s="1"/>
  <c r="F796" i="24"/>
  <c r="F864" i="24" s="1"/>
  <c r="F932" i="24" s="1"/>
  <c r="F1000" i="24" s="1"/>
  <c r="C797" i="24"/>
  <c r="C865" i="24" s="1"/>
  <c r="C933" i="24" s="1"/>
  <c r="C1001" i="24" s="1"/>
  <c r="C1069" i="24" s="1"/>
  <c r="C1137" i="24" s="1"/>
  <c r="C1205" i="24" s="1"/>
  <c r="E799" i="24"/>
  <c r="E867" i="24" s="1"/>
  <c r="E935" i="24" s="1"/>
  <c r="E1003" i="24" s="1"/>
  <c r="E1071" i="24" s="1"/>
  <c r="E1139" i="24" s="1"/>
  <c r="E1207" i="24" s="1"/>
  <c r="C801" i="24"/>
  <c r="I801" i="24"/>
  <c r="I869" i="24" s="1"/>
  <c r="I937" i="24" s="1"/>
  <c r="I1005" i="24" s="1"/>
  <c r="I1073" i="24" s="1"/>
  <c r="I1141" i="24" s="1"/>
  <c r="I1209" i="24" s="1"/>
  <c r="G803" i="24"/>
  <c r="G871" i="24" s="1"/>
  <c r="G939" i="24" s="1"/>
  <c r="I803" i="24"/>
  <c r="C805" i="24"/>
  <c r="C873" i="24" s="1"/>
  <c r="C941" i="24" s="1"/>
  <c r="C1009" i="24" s="1"/>
  <c r="C1077" i="24" s="1"/>
  <c r="C1145" i="24" s="1"/>
  <c r="C1213" i="24" s="1"/>
  <c r="A807" i="24"/>
  <c r="A875" i="24" s="1"/>
  <c r="A943" i="24" s="1"/>
  <c r="A1011" i="24" s="1"/>
  <c r="A1079" i="24" s="1"/>
  <c r="A1147" i="24" s="1"/>
  <c r="D808" i="24"/>
  <c r="D876" i="24" s="1"/>
  <c r="D944" i="24" s="1"/>
  <c r="E809" i="24"/>
  <c r="E877" i="24" s="1"/>
  <c r="E945" i="24" s="1"/>
  <c r="E1013" i="24" s="1"/>
  <c r="H810" i="24"/>
  <c r="A813" i="24"/>
  <c r="A881" i="24" s="1"/>
  <c r="A949" i="24" s="1"/>
  <c r="A1017" i="24" s="1"/>
  <c r="A815" i="24"/>
  <c r="H816" i="24"/>
  <c r="I817" i="24"/>
  <c r="I885" i="24" s="1"/>
  <c r="B822" i="24"/>
  <c r="B890" i="24" s="1"/>
  <c r="B958" i="24" s="1"/>
  <c r="B1026" i="24" s="1"/>
  <c r="B1094" i="24" s="1"/>
  <c r="D824" i="24"/>
  <c r="D892" i="24" s="1"/>
  <c r="D960" i="24" s="1"/>
  <c r="F830" i="24"/>
  <c r="F898" i="24" s="1"/>
  <c r="F966" i="24" s="1"/>
  <c r="F1034" i="24" s="1"/>
  <c r="F1102" i="24" s="1"/>
  <c r="F1170" i="24" s="1"/>
  <c r="E833" i="24"/>
  <c r="E901" i="24" s="1"/>
  <c r="G833" i="24"/>
  <c r="G901" i="24" s="1"/>
  <c r="G969" i="24" s="1"/>
  <c r="G1037" i="24" s="1"/>
  <c r="G1105" i="24" s="1"/>
  <c r="G1173" i="24" s="1"/>
  <c r="H834" i="24"/>
  <c r="H902" i="24" s="1"/>
  <c r="H970" i="24" s="1"/>
  <c r="H1038" i="24" s="1"/>
  <c r="H1106" i="24" s="1"/>
  <c r="H1174" i="24" s="1"/>
  <c r="D838" i="24"/>
  <c r="D906" i="24" s="1"/>
  <c r="D974" i="24" s="1"/>
  <c r="D1042" i="24" s="1"/>
  <c r="D1110" i="24" s="1"/>
  <c r="D1178" i="24" s="1"/>
  <c r="F839" i="24"/>
  <c r="F907" i="24" s="1"/>
  <c r="F975" i="24" s="1"/>
  <c r="F1043" i="24" s="1"/>
  <c r="I839" i="24"/>
  <c r="I907" i="24" s="1"/>
  <c r="I975" i="24" s="1"/>
  <c r="I1043" i="24" s="1"/>
  <c r="I1111" i="24" s="1"/>
  <c r="I1179" i="24" s="1"/>
  <c r="B842" i="24"/>
  <c r="B910" i="24" s="1"/>
  <c r="B978" i="24" s="1"/>
  <c r="B1046" i="24" s="1"/>
  <c r="B1114" i="24" s="1"/>
  <c r="B1182" i="24" s="1"/>
  <c r="I844" i="24"/>
  <c r="I912" i="24" s="1"/>
  <c r="I980" i="24" s="1"/>
  <c r="I1048" i="24" s="1"/>
  <c r="I1116" i="24" s="1"/>
  <c r="I1184" i="24" s="1"/>
  <c r="I845" i="24"/>
  <c r="I913" i="24" s="1"/>
  <c r="A847" i="24"/>
  <c r="A915" i="24" s="1"/>
  <c r="A983" i="24" s="1"/>
  <c r="A1051" i="24" s="1"/>
  <c r="A1119" i="24" s="1"/>
  <c r="A1187" i="24" s="1"/>
  <c r="G849" i="24"/>
  <c r="G917" i="24" s="1"/>
  <c r="G985" i="24" s="1"/>
  <c r="G1053" i="24" s="1"/>
  <c r="G1121" i="24" s="1"/>
  <c r="G851" i="24"/>
  <c r="G919" i="24" s="1"/>
  <c r="C853" i="24"/>
  <c r="C921" i="24" s="1"/>
  <c r="C989" i="24" s="1"/>
  <c r="C1057" i="24" s="1"/>
  <c r="C1125" i="24" s="1"/>
  <c r="C1193" i="24" s="1"/>
  <c r="D854" i="24"/>
  <c r="D922" i="24" s="1"/>
  <c r="G854" i="24"/>
  <c r="G922" i="24" s="1"/>
  <c r="G990" i="24" s="1"/>
  <c r="G1058" i="24" s="1"/>
  <c r="G1126" i="24" s="1"/>
  <c r="G1194" i="24" s="1"/>
  <c r="I857" i="24"/>
  <c r="I925" i="24" s="1"/>
  <c r="D858" i="24"/>
  <c r="D926" i="24" s="1"/>
  <c r="D994" i="24" s="1"/>
  <c r="D1062" i="24" s="1"/>
  <c r="D1130" i="24" s="1"/>
  <c r="D1198" i="24" s="1"/>
  <c r="B859" i="24"/>
  <c r="B927" i="24" s="1"/>
  <c r="B995" i="24" s="1"/>
  <c r="B1063" i="24" s="1"/>
  <c r="B1131" i="24" s="1"/>
  <c r="B1199" i="24" s="1"/>
  <c r="C861" i="24"/>
  <c r="C929" i="24" s="1"/>
  <c r="C997" i="24" s="1"/>
  <c r="C1065" i="24" s="1"/>
  <c r="C1133" i="24" s="1"/>
  <c r="I861" i="24"/>
  <c r="I929" i="24" s="1"/>
  <c r="I997" i="24" s="1"/>
  <c r="I1065" i="24" s="1"/>
  <c r="I1133" i="24" s="1"/>
  <c r="I1201" i="24" s="1"/>
  <c r="E863" i="24"/>
  <c r="E931" i="24" s="1"/>
  <c r="E999" i="24" s="1"/>
  <c r="E1067" i="24" s="1"/>
  <c r="E1135" i="24" s="1"/>
  <c r="E1203" i="24" s="1"/>
  <c r="E864" i="24"/>
  <c r="E932" i="24" s="1"/>
  <c r="E1000" i="24" s="1"/>
  <c r="E1068" i="24" s="1"/>
  <c r="E1136" i="24" s="1"/>
  <c r="E1204" i="24" s="1"/>
  <c r="E865" i="24"/>
  <c r="E933" i="24" s="1"/>
  <c r="E1001" i="24" s="1"/>
  <c r="E1069" i="24" s="1"/>
  <c r="I867" i="24"/>
  <c r="I935" i="24" s="1"/>
  <c r="I1003" i="24" s="1"/>
  <c r="I1071" i="24" s="1"/>
  <c r="I1139" i="24" s="1"/>
  <c r="I1207" i="24" s="1"/>
  <c r="C869" i="24"/>
  <c r="C937" i="24" s="1"/>
  <c r="C1005" i="24" s="1"/>
  <c r="C1073" i="24" s="1"/>
  <c r="C1141" i="24" s="1"/>
  <c r="C1209" i="24" s="1"/>
  <c r="E869" i="24"/>
  <c r="I871" i="24"/>
  <c r="I939" i="24" s="1"/>
  <c r="I1007" i="24" s="1"/>
  <c r="I1075" i="24" s="1"/>
  <c r="I1143" i="24" s="1"/>
  <c r="I1211" i="24" s="1"/>
  <c r="H874" i="24"/>
  <c r="H942" i="24" s="1"/>
  <c r="H1010" i="24" s="1"/>
  <c r="H1078" i="24" s="1"/>
  <c r="H1146" i="24" s="1"/>
  <c r="H1214" i="24" s="1"/>
  <c r="A876" i="24"/>
  <c r="A944" i="24" s="1"/>
  <c r="A877" i="24"/>
  <c r="A945" i="24" s="1"/>
  <c r="A1013" i="24" s="1"/>
  <c r="A1081" i="24" s="1"/>
  <c r="A1149" i="24" s="1"/>
  <c r="A1217" i="24" s="1"/>
  <c r="H877" i="24"/>
  <c r="H945" i="24" s="1"/>
  <c r="H878" i="24"/>
  <c r="H946" i="24" s="1"/>
  <c r="H1014" i="24" s="1"/>
  <c r="H1082" i="24" s="1"/>
  <c r="H1150" i="24" s="1"/>
  <c r="H1218" i="24" s="1"/>
  <c r="B880" i="24"/>
  <c r="B948" i="24" s="1"/>
  <c r="B1016" i="24" s="1"/>
  <c r="B1084" i="24" s="1"/>
  <c r="B1152" i="24" s="1"/>
  <c r="B1220" i="24" s="1"/>
  <c r="A883" i="24"/>
  <c r="A951" i="24" s="1"/>
  <c r="F883" i="24"/>
  <c r="F951" i="24" s="1"/>
  <c r="H884" i="24"/>
  <c r="H952" i="24" s="1"/>
  <c r="H1020" i="24" s="1"/>
  <c r="H1088" i="24" s="1"/>
  <c r="H1156" i="24" s="1"/>
  <c r="H1224" i="24" s="1"/>
  <c r="H885" i="24"/>
  <c r="H953" i="24" s="1"/>
  <c r="H1021" i="24" s="1"/>
  <c r="H1089" i="24" s="1"/>
  <c r="H1157" i="24" s="1"/>
  <c r="H1225" i="24" s="1"/>
  <c r="B887" i="24"/>
  <c r="B955" i="24" s="1"/>
  <c r="B1023" i="24" s="1"/>
  <c r="B1091" i="24" s="1"/>
  <c r="B1159" i="24" s="1"/>
  <c r="F888" i="24"/>
  <c r="F956" i="24" s="1"/>
  <c r="G891" i="24"/>
  <c r="G959" i="24" s="1"/>
  <c r="G1027" i="24" s="1"/>
  <c r="G1095" i="24" s="1"/>
  <c r="G1163" i="24" s="1"/>
  <c r="I893" i="24"/>
  <c r="I961" i="24" s="1"/>
  <c r="I1029" i="24" s="1"/>
  <c r="I1097" i="24" s="1"/>
  <c r="I1165" i="24" s="1"/>
  <c r="C894" i="24"/>
  <c r="C962" i="24" s="1"/>
  <c r="C1030" i="24" s="1"/>
  <c r="C1098" i="24" s="1"/>
  <c r="C1166" i="24" s="1"/>
  <c r="F895" i="24"/>
  <c r="F963" i="24" s="1"/>
  <c r="F1031" i="24" s="1"/>
  <c r="F1099" i="24" s="1"/>
  <c r="F1167" i="24" s="1"/>
  <c r="H897" i="24"/>
  <c r="H965" i="24" s="1"/>
  <c r="H1033" i="24" s="1"/>
  <c r="H1101" i="24" s="1"/>
  <c r="H1169" i="24" s="1"/>
  <c r="A900" i="24"/>
  <c r="A968" i="24" s="1"/>
  <c r="A1036" i="24" s="1"/>
  <c r="A1104" i="24" s="1"/>
  <c r="A1172" i="24" s="1"/>
  <c r="E900" i="24"/>
  <c r="E968" i="24" s="1"/>
  <c r="E1036" i="24" s="1"/>
  <c r="E1104" i="24" s="1"/>
  <c r="E1172" i="24" s="1"/>
  <c r="C903" i="24"/>
  <c r="C971" i="24" s="1"/>
  <c r="C1039" i="24" s="1"/>
  <c r="C1107" i="24" s="1"/>
  <c r="C1175" i="24" s="1"/>
  <c r="G903" i="24"/>
  <c r="G971" i="24" s="1"/>
  <c r="G1039" i="24" s="1"/>
  <c r="G1107" i="24" s="1"/>
  <c r="G1175" i="24" s="1"/>
  <c r="B904" i="24"/>
  <c r="B972" i="24" s="1"/>
  <c r="B1040" i="24" s="1"/>
  <c r="B1108" i="24" s="1"/>
  <c r="B1176" i="24" s="1"/>
  <c r="I908" i="24"/>
  <c r="I976" i="24" s="1"/>
  <c r="I1044" i="24" s="1"/>
  <c r="I1112" i="24" s="1"/>
  <c r="I1180" i="24" s="1"/>
  <c r="H910" i="24"/>
  <c r="H978" i="24" s="1"/>
  <c r="H1046" i="24" s="1"/>
  <c r="H1114" i="24" s="1"/>
  <c r="H1182" i="24" s="1"/>
  <c r="G912" i="24"/>
  <c r="G980" i="24" s="1"/>
  <c r="G1048" i="24" s="1"/>
  <c r="G1116" i="24" s="1"/>
  <c r="G1184" i="24" s="1"/>
  <c r="F915" i="24"/>
  <c r="F983" i="24" s="1"/>
  <c r="F1051" i="24" s="1"/>
  <c r="F1119" i="24" s="1"/>
  <c r="F1187" i="24" s="1"/>
  <c r="A916" i="24"/>
  <c r="A984" i="24" s="1"/>
  <c r="A1052" i="24" s="1"/>
  <c r="A1120" i="24" s="1"/>
  <c r="A1188" i="24" s="1"/>
  <c r="I917" i="24"/>
  <c r="C920" i="24"/>
  <c r="C988" i="24" s="1"/>
  <c r="C1056" i="24" s="1"/>
  <c r="C1124" i="24" s="1"/>
  <c r="C1192" i="24" s="1"/>
  <c r="E924" i="24"/>
  <c r="F924" i="24"/>
  <c r="F992" i="24" s="1"/>
  <c r="F1060" i="24" s="1"/>
  <c r="F1128" i="24" s="1"/>
  <c r="F1196" i="24" s="1"/>
  <c r="C927" i="24"/>
  <c r="C995" i="24" s="1"/>
  <c r="F928" i="24"/>
  <c r="F996" i="24" s="1"/>
  <c r="A929" i="24"/>
  <c r="A997" i="24" s="1"/>
  <c r="A1065" i="24" s="1"/>
  <c r="A1133" i="24" s="1"/>
  <c r="A1201" i="24" s="1"/>
  <c r="D933" i="24"/>
  <c r="D1001" i="24" s="1"/>
  <c r="D1069" i="24" s="1"/>
  <c r="D1137" i="24" s="1"/>
  <c r="D1205" i="24" s="1"/>
  <c r="B936" i="24"/>
  <c r="B1004" i="24" s="1"/>
  <c r="B1072" i="24" s="1"/>
  <c r="B1140" i="24" s="1"/>
  <c r="B1208" i="24" s="1"/>
  <c r="E937" i="24"/>
  <c r="E1005" i="24" s="1"/>
  <c r="H938" i="24"/>
  <c r="H1006" i="24" s="1"/>
  <c r="A941" i="24"/>
  <c r="A1009" i="24" s="1"/>
  <c r="A1077" i="24" s="1"/>
  <c r="A1145" i="24" s="1"/>
  <c r="A1213" i="24" s="1"/>
  <c r="C942" i="24"/>
  <c r="C1010" i="24" s="1"/>
  <c r="C1078" i="24" s="1"/>
  <c r="F944" i="24"/>
  <c r="G946" i="24"/>
  <c r="G1014" i="24" s="1"/>
  <c r="G1082" i="24" s="1"/>
  <c r="G1150" i="24" s="1"/>
  <c r="G1218" i="24" s="1"/>
  <c r="D950" i="24"/>
  <c r="D1018" i="24" s="1"/>
  <c r="D1086" i="24" s="1"/>
  <c r="D1154" i="24" s="1"/>
  <c r="D1222" i="24" s="1"/>
  <c r="A952" i="24"/>
  <c r="A1020" i="24" s="1"/>
  <c r="A1088" i="24" s="1"/>
  <c r="A1156" i="24" s="1"/>
  <c r="A1224" i="24" s="1"/>
  <c r="I953" i="24"/>
  <c r="I1021" i="24" s="1"/>
  <c r="I1089" i="24" s="1"/>
  <c r="I1157" i="24" s="1"/>
  <c r="I1225" i="24" s="1"/>
  <c r="C955" i="24"/>
  <c r="C1023" i="24" s="1"/>
  <c r="C1091" i="24" s="1"/>
  <c r="C1159" i="24" s="1"/>
  <c r="F959" i="24"/>
  <c r="F1027" i="24" s="1"/>
  <c r="G961" i="24"/>
  <c r="G1029" i="24" s="1"/>
  <c r="G1097" i="24" s="1"/>
  <c r="G1165" i="24" s="1"/>
  <c r="G963" i="24"/>
  <c r="G1031" i="24" s="1"/>
  <c r="G1099" i="24" s="1"/>
  <c r="G1167" i="24" s="1"/>
  <c r="G964" i="24"/>
  <c r="G1032" i="24" s="1"/>
  <c r="G1100" i="24" s="1"/>
  <c r="G1168" i="24" s="1"/>
  <c r="I964" i="24"/>
  <c r="I1032" i="24" s="1"/>
  <c r="I1100" i="24" s="1"/>
  <c r="I1168" i="24" s="1"/>
  <c r="D966" i="24"/>
  <c r="D1034" i="24" s="1"/>
  <c r="D1102" i="24" s="1"/>
  <c r="D1170" i="24" s="1"/>
  <c r="G966" i="24"/>
  <c r="G1034" i="24" s="1"/>
  <c r="G1102" i="24" s="1"/>
  <c r="G1170" i="24" s="1"/>
  <c r="F967" i="24"/>
  <c r="F1035" i="24" s="1"/>
  <c r="F1103" i="24" s="1"/>
  <c r="E969" i="24"/>
  <c r="E1037" i="24" s="1"/>
  <c r="I969" i="24"/>
  <c r="I1037" i="24" s="1"/>
  <c r="I1105" i="24" s="1"/>
  <c r="I1173" i="24" s="1"/>
  <c r="F972" i="24"/>
  <c r="F1040" i="24" s="1"/>
  <c r="A973" i="24"/>
  <c r="A1041" i="24" s="1"/>
  <c r="A1109" i="24" s="1"/>
  <c r="A1177" i="24" s="1"/>
  <c r="G974" i="24"/>
  <c r="G1042" i="24" s="1"/>
  <c r="E976" i="24"/>
  <c r="D977" i="24"/>
  <c r="D1045" i="24" s="1"/>
  <c r="D1113" i="24" s="1"/>
  <c r="D1181" i="24" s="1"/>
  <c r="C978" i="24"/>
  <c r="C1046" i="24" s="1"/>
  <c r="B979" i="24"/>
  <c r="B1047" i="24" s="1"/>
  <c r="B1115" i="24" s="1"/>
  <c r="I981" i="24"/>
  <c r="I1049" i="24" s="1"/>
  <c r="I985" i="24"/>
  <c r="I1053" i="24" s="1"/>
  <c r="I1121" i="24" s="1"/>
  <c r="I1189" i="24" s="1"/>
  <c r="H986" i="24"/>
  <c r="H1054" i="24" s="1"/>
  <c r="H1122" i="24" s="1"/>
  <c r="H1190" i="24" s="1"/>
  <c r="G987" i="24"/>
  <c r="G1055" i="24" s="1"/>
  <c r="G1123" i="24" s="1"/>
  <c r="G1191" i="24" s="1"/>
  <c r="A989" i="24"/>
  <c r="A1057" i="24" s="1"/>
  <c r="A1125" i="24" s="1"/>
  <c r="A1193" i="24" s="1"/>
  <c r="D990" i="24"/>
  <c r="D1058" i="24" s="1"/>
  <c r="D1126" i="24" s="1"/>
  <c r="D1194" i="24" s="1"/>
  <c r="E992" i="24"/>
  <c r="E1060" i="24" s="1"/>
  <c r="I993" i="24"/>
  <c r="F995" i="24"/>
  <c r="F1063" i="24" s="1"/>
  <c r="F1131" i="24" s="1"/>
  <c r="F1199" i="24" s="1"/>
  <c r="B996" i="24"/>
  <c r="B1064" i="24" s="1"/>
  <c r="B1132" i="24" s="1"/>
  <c r="B1200" i="24" s="1"/>
  <c r="C999" i="24"/>
  <c r="C1067" i="24" s="1"/>
  <c r="F999" i="24"/>
  <c r="H1000" i="24"/>
  <c r="H1068" i="24" s="1"/>
  <c r="H1136" i="24" s="1"/>
  <c r="H1204" i="24" s="1"/>
  <c r="B1003" i="24"/>
  <c r="B1071" i="24" s="1"/>
  <c r="I1004" i="24"/>
  <c r="I1072" i="24" s="1"/>
  <c r="I1140" i="24" s="1"/>
  <c r="I1208" i="24" s="1"/>
  <c r="A1007" i="24"/>
  <c r="A1075" i="24" s="1"/>
  <c r="A1143" i="24" s="1"/>
  <c r="A1211" i="24" s="1"/>
  <c r="G1007" i="24"/>
  <c r="G1075" i="24" s="1"/>
  <c r="G1143" i="24" s="1"/>
  <c r="I1008" i="24"/>
  <c r="I1076" i="24" s="1"/>
  <c r="I1144" i="24" s="1"/>
  <c r="I1212" i="24" s="1"/>
  <c r="I1009" i="24"/>
  <c r="I1077" i="24" s="1"/>
  <c r="I1145" i="24" s="1"/>
  <c r="I1213" i="24" s="1"/>
  <c r="F1010" i="24"/>
  <c r="F1078" i="24" s="1"/>
  <c r="F1146" i="24" s="1"/>
  <c r="F1214" i="24" s="1"/>
  <c r="E1011" i="24"/>
  <c r="E1079" i="24" s="1"/>
  <c r="E1147" i="24" s="1"/>
  <c r="E1215" i="24" s="1"/>
  <c r="A1012" i="24"/>
  <c r="A1080" i="24" s="1"/>
  <c r="A1148" i="24" s="1"/>
  <c r="A1216" i="24" s="1"/>
  <c r="D1012" i="24"/>
  <c r="D1080" i="24" s="1"/>
  <c r="D1148" i="24" s="1"/>
  <c r="D1216" i="24" s="1"/>
  <c r="F1012" i="24"/>
  <c r="F1080" i="24" s="1"/>
  <c r="F1148" i="24" s="1"/>
  <c r="F1216" i="24" s="1"/>
  <c r="H1013" i="24"/>
  <c r="H1081" i="24" s="1"/>
  <c r="C1015" i="24"/>
  <c r="C1083" i="24" s="1"/>
  <c r="C1151" i="24" s="1"/>
  <c r="C1219" i="24" s="1"/>
  <c r="G1015" i="24"/>
  <c r="F1016" i="24"/>
  <c r="F1084" i="24" s="1"/>
  <c r="F1152" i="24" s="1"/>
  <c r="F1220" i="24" s="1"/>
  <c r="I1017" i="24"/>
  <c r="I1085" i="24" s="1"/>
  <c r="I1153" i="24" s="1"/>
  <c r="I1221" i="24" s="1"/>
  <c r="C1018" i="24"/>
  <c r="A1019" i="24"/>
  <c r="A1087" i="24" s="1"/>
  <c r="A1155" i="24" s="1"/>
  <c r="A1223" i="24" s="1"/>
  <c r="F1019" i="24"/>
  <c r="F1087" i="24" s="1"/>
  <c r="F1155" i="24" s="1"/>
  <c r="F1223" i="24" s="1"/>
  <c r="E1021" i="24"/>
  <c r="E1089" i="24" s="1"/>
  <c r="E1157" i="24" s="1"/>
  <c r="E1225" i="24" s="1"/>
  <c r="A1023" i="24"/>
  <c r="A1091" i="24" s="1"/>
  <c r="A1159" i="24" s="1"/>
  <c r="F1024" i="24"/>
  <c r="H1026" i="24"/>
  <c r="H1094" i="24" s="1"/>
  <c r="H1162" i="24" s="1"/>
  <c r="D1028" i="24"/>
  <c r="D1096" i="24" s="1"/>
  <c r="D1164" i="24" s="1"/>
  <c r="F1030" i="24"/>
  <c r="B1032" i="24"/>
  <c r="B1100" i="24" s="1"/>
  <c r="B1168" i="24" s="1"/>
  <c r="C1035" i="24"/>
  <c r="F1037" i="24"/>
  <c r="F1105" i="24" s="1"/>
  <c r="F1173" i="24" s="1"/>
  <c r="G1038" i="24"/>
  <c r="G1106" i="24" s="1"/>
  <c r="G1174" i="24" s="1"/>
  <c r="A1040" i="24"/>
  <c r="A1108" i="24" s="1"/>
  <c r="A1176" i="24" s="1"/>
  <c r="C1042" i="24"/>
  <c r="C1110" i="24" s="1"/>
  <c r="C1178" i="24" s="1"/>
  <c r="C1043" i="24"/>
  <c r="C1111" i="24" s="1"/>
  <c r="C1179" i="24" s="1"/>
  <c r="E1044" i="24"/>
  <c r="E1046" i="24"/>
  <c r="E1114" i="24" s="1"/>
  <c r="E1182" i="24" s="1"/>
  <c r="B1048" i="24"/>
  <c r="B1116" i="24" s="1"/>
  <c r="B1184" i="24" s="1"/>
  <c r="C1051" i="24"/>
  <c r="C1119" i="24" s="1"/>
  <c r="C1187" i="24" s="1"/>
  <c r="H1053" i="24"/>
  <c r="H1121" i="24" s="1"/>
  <c r="H1189" i="24" s="1"/>
  <c r="A1056" i="24"/>
  <c r="I1056" i="24"/>
  <c r="E1057" i="24"/>
  <c r="E1125" i="24" s="1"/>
  <c r="E1193" i="24" s="1"/>
  <c r="B1058" i="24"/>
  <c r="B1126" i="24" s="1"/>
  <c r="B1194" i="24" s="1"/>
  <c r="F1059" i="24"/>
  <c r="F1127" i="24" s="1"/>
  <c r="F1195" i="24" s="1"/>
  <c r="A1061" i="24"/>
  <c r="A1129" i="24" s="1"/>
  <c r="I1061" i="24"/>
  <c r="C1063" i="24"/>
  <c r="F1064" i="24"/>
  <c r="F1132" i="24" s="1"/>
  <c r="F1200" i="24" s="1"/>
  <c r="H1065" i="24"/>
  <c r="H1133" i="24" s="1"/>
  <c r="H1201" i="24" s="1"/>
  <c r="C1066" i="24"/>
  <c r="G1066" i="24"/>
  <c r="F1067" i="24"/>
  <c r="G1067" i="24"/>
  <c r="G1135" i="24" s="1"/>
  <c r="F1068" i="24"/>
  <c r="F1136" i="24" s="1"/>
  <c r="F1204" i="24" s="1"/>
  <c r="D1070" i="24"/>
  <c r="D1138" i="24" s="1"/>
  <c r="D1206" i="24" s="1"/>
  <c r="D1073" i="24"/>
  <c r="D1141" i="24" s="1"/>
  <c r="D1209" i="24" s="1"/>
  <c r="E1073" i="24"/>
  <c r="E1141" i="24" s="1"/>
  <c r="E1209" i="24" s="1"/>
  <c r="H1074" i="24"/>
  <c r="H1142" i="24" s="1"/>
  <c r="H1210" i="24" s="1"/>
  <c r="B1076" i="24"/>
  <c r="B1144" i="24" s="1"/>
  <c r="B1212" i="24" s="1"/>
  <c r="D1077" i="24"/>
  <c r="D1145" i="24" s="1"/>
  <c r="D1213" i="24" s="1"/>
  <c r="E1077" i="24"/>
  <c r="E1145" i="24" s="1"/>
  <c r="E1213" i="24" s="1"/>
  <c r="F1079" i="24"/>
  <c r="F1147" i="24" s="1"/>
  <c r="F1215" i="24" s="1"/>
  <c r="G1079" i="24"/>
  <c r="G1147" i="24" s="1"/>
  <c r="E1081" i="24"/>
  <c r="E1149" i="24" s="1"/>
  <c r="E1217" i="24" s="1"/>
  <c r="G1081" i="24"/>
  <c r="D1082" i="24"/>
  <c r="D1150" i="24" s="1"/>
  <c r="D1218" i="24" s="1"/>
  <c r="B1083" i="24"/>
  <c r="B1151" i="24" s="1"/>
  <c r="B1219" i="24" s="1"/>
  <c r="G1083" i="24"/>
  <c r="G1151" i="24" s="1"/>
  <c r="G1219" i="24" s="1"/>
  <c r="A1085" i="24"/>
  <c r="A1153" i="24" s="1"/>
  <c r="A1221" i="24" s="1"/>
  <c r="C1086" i="24"/>
  <c r="C1154" i="24" s="1"/>
  <c r="C1222" i="24" s="1"/>
  <c r="B1087" i="24"/>
  <c r="G1087" i="24"/>
  <c r="G1155" i="24" s="1"/>
  <c r="G1223" i="24" s="1"/>
  <c r="I1088" i="24"/>
  <c r="I1156" i="24" s="1"/>
  <c r="I1224" i="24" s="1"/>
  <c r="C1090" i="24"/>
  <c r="C1158" i="24" s="1"/>
  <c r="F1091" i="24"/>
  <c r="F1159" i="24" s="1"/>
  <c r="B1092" i="24"/>
  <c r="F1092" i="24"/>
  <c r="B1093" i="24"/>
  <c r="B1161" i="24" s="1"/>
  <c r="B1095" i="24"/>
  <c r="B1163" i="24" s="1"/>
  <c r="F1095" i="24"/>
  <c r="F1163" i="24" s="1"/>
  <c r="B1096" i="24"/>
  <c r="E1098" i="24"/>
  <c r="E1166" i="24" s="1"/>
  <c r="F1098" i="24"/>
  <c r="B1099" i="24"/>
  <c r="A1100" i="24"/>
  <c r="A1168" i="24" s="1"/>
  <c r="A1101" i="24"/>
  <c r="A1169" i="24" s="1"/>
  <c r="A1102" i="24"/>
  <c r="A1170" i="24" s="1"/>
  <c r="A1103" i="24"/>
  <c r="A1171" i="24" s="1"/>
  <c r="B1103" i="24"/>
  <c r="B1171" i="24" s="1"/>
  <c r="C1103" i="24"/>
  <c r="C1171" i="24" s="1"/>
  <c r="A1105" i="24"/>
  <c r="A1173" i="24" s="1"/>
  <c r="E1105" i="24"/>
  <c r="E1173" i="24" s="1"/>
  <c r="D1107" i="24"/>
  <c r="D1175" i="24" s="1"/>
  <c r="F1108" i="24"/>
  <c r="F1176" i="24" s="1"/>
  <c r="B1109" i="24"/>
  <c r="B1177" i="24" s="1"/>
  <c r="I1109" i="24"/>
  <c r="I1177" i="24" s="1"/>
  <c r="G1110" i="24"/>
  <c r="G1178" i="24" s="1"/>
  <c r="F1111" i="24"/>
  <c r="F1179" i="24" s="1"/>
  <c r="E1112" i="24"/>
  <c r="E1180" i="24" s="1"/>
  <c r="A1113" i="24"/>
  <c r="A1181" i="24" s="1"/>
  <c r="H1113" i="24"/>
  <c r="H1181" i="24" s="1"/>
  <c r="C1114" i="24"/>
  <c r="C1182" i="24" s="1"/>
  <c r="C1115" i="24"/>
  <c r="C1183" i="24" s="1"/>
  <c r="I1117" i="24"/>
  <c r="I1185" i="24" s="1"/>
  <c r="A1118" i="24"/>
  <c r="A1186" i="24" s="1"/>
  <c r="H1118" i="24"/>
  <c r="H1186" i="24" s="1"/>
  <c r="B1120" i="24"/>
  <c r="C1122" i="24"/>
  <c r="C1190" i="24" s="1"/>
  <c r="D1122" i="24"/>
  <c r="A1124" i="24"/>
  <c r="A1192" i="24" s="1"/>
  <c r="B1124" i="24"/>
  <c r="B1192" i="24" s="1"/>
  <c r="I1124" i="24"/>
  <c r="I1192" i="24" s="1"/>
  <c r="I1125" i="24"/>
  <c r="I1193" i="24" s="1"/>
  <c r="G1127" i="24"/>
  <c r="E1128" i="24"/>
  <c r="E1196" i="24" s="1"/>
  <c r="H1129" i="24"/>
  <c r="H1197" i="24" s="1"/>
  <c r="I1129" i="24"/>
  <c r="I1197" i="24" s="1"/>
  <c r="C1131" i="24"/>
  <c r="C1199" i="24" s="1"/>
  <c r="G1131" i="24"/>
  <c r="E1133" i="24"/>
  <c r="E1201" i="24" s="1"/>
  <c r="A1134" i="24"/>
  <c r="A1202" i="24" s="1"/>
  <c r="C1134" i="24"/>
  <c r="C1202" i="24" s="1"/>
  <c r="G1134" i="24"/>
  <c r="G1202" i="24" s="1"/>
  <c r="C1135" i="24"/>
  <c r="C1203" i="24" s="1"/>
  <c r="F1135" i="24"/>
  <c r="F1203" i="24" s="1"/>
  <c r="E1137" i="24"/>
  <c r="E1205" i="24" s="1"/>
  <c r="B1139" i="24"/>
  <c r="C1142" i="24"/>
  <c r="C1210" i="24" s="1"/>
  <c r="E1144" i="24"/>
  <c r="E1212" i="24" s="1"/>
  <c r="C1146" i="24"/>
  <c r="C1214" i="24" s="1"/>
  <c r="I1147" i="24"/>
  <c r="I1215" i="24" s="1"/>
  <c r="G1149" i="24"/>
  <c r="G1217" i="24" s="1"/>
  <c r="H1149" i="24"/>
  <c r="E1152" i="24"/>
  <c r="E1220" i="24" s="1"/>
  <c r="C1153" i="24"/>
  <c r="C1221" i="24" s="1"/>
  <c r="D1153" i="24"/>
  <c r="D1221" i="24" s="1"/>
  <c r="B1155" i="24"/>
  <c r="B1223" i="24" s="1"/>
  <c r="B1156" i="24"/>
  <c r="B1224" i="24" s="1"/>
  <c r="B1160" i="24"/>
  <c r="C1160" i="24"/>
  <c r="F1160" i="24"/>
  <c r="H1161" i="24"/>
  <c r="B1162" i="24"/>
  <c r="I1163" i="24"/>
  <c r="B1164" i="24"/>
  <c r="C1164" i="24"/>
  <c r="F1166" i="24"/>
  <c r="B1167" i="24"/>
  <c r="D1167" i="24"/>
  <c r="E1167" i="24"/>
  <c r="F1171" i="24"/>
  <c r="E1175" i="24"/>
  <c r="D1176" i="24"/>
  <c r="C1177" i="24"/>
  <c r="E1177" i="24"/>
  <c r="B1178" i="24"/>
  <c r="A1179" i="24"/>
  <c r="A1180" i="24"/>
  <c r="B1183" i="24"/>
  <c r="E1183" i="24"/>
  <c r="I1187" i="24"/>
  <c r="B1188" i="24"/>
  <c r="D1189" i="24"/>
  <c r="G1189" i="24"/>
  <c r="D1190" i="24"/>
  <c r="D1191" i="24"/>
  <c r="D1192" i="24"/>
  <c r="C1194" i="24"/>
  <c r="A1195" i="24"/>
  <c r="G1195" i="24"/>
  <c r="I1195" i="24"/>
  <c r="A1196" i="24"/>
  <c r="A1197" i="24"/>
  <c r="G1197" i="24"/>
  <c r="F1198" i="24"/>
  <c r="E1199" i="24"/>
  <c r="G1199" i="24"/>
  <c r="D1200" i="24"/>
  <c r="C1201" i="24"/>
  <c r="I1202" i="24"/>
  <c r="G1203" i="24"/>
  <c r="A1204" i="24"/>
  <c r="A1205" i="24"/>
  <c r="A1207" i="24"/>
  <c r="B1207" i="24"/>
  <c r="G1207" i="24"/>
  <c r="D1208" i="24"/>
  <c r="H1208" i="24"/>
  <c r="G1209" i="24"/>
  <c r="G1210" i="24"/>
  <c r="G1211" i="24"/>
  <c r="B1214" i="24"/>
  <c r="A1215" i="24"/>
  <c r="G1215" i="24"/>
  <c r="H1217" i="24"/>
  <c r="B1218" i="24"/>
  <c r="I1219" i="24"/>
  <c r="B1222" i="24"/>
  <c r="I1223" i="24"/>
  <c r="F1224" i="24"/>
  <c r="B70" i="24"/>
  <c r="B138" i="24" s="1"/>
  <c r="B206" i="24" s="1"/>
  <c r="B274" i="24" s="1"/>
  <c r="B342" i="24" s="1"/>
  <c r="B410" i="24" s="1"/>
  <c r="B478" i="24" s="1"/>
  <c r="C70" i="24"/>
  <c r="C138" i="24" s="1"/>
  <c r="C206" i="24" s="1"/>
  <c r="C274" i="24" s="1"/>
  <c r="C342" i="24" s="1"/>
  <c r="C410" i="24" s="1"/>
  <c r="C478" i="24" s="1"/>
  <c r="C546" i="24" s="1"/>
  <c r="C614" i="24" s="1"/>
  <c r="C682" i="24" s="1"/>
  <c r="C750" i="24" s="1"/>
  <c r="C818" i="24" s="1"/>
  <c r="C886" i="24" s="1"/>
  <c r="C954" i="24" s="1"/>
  <c r="C1022" i="24" s="1"/>
  <c r="D70" i="24"/>
  <c r="D138" i="24" s="1"/>
  <c r="D206" i="24" s="1"/>
  <c r="D274" i="24" s="1"/>
  <c r="D342" i="24" s="1"/>
  <c r="D410" i="24" s="1"/>
  <c r="D478" i="24" s="1"/>
  <c r="D546" i="24" s="1"/>
  <c r="D614" i="24" s="1"/>
  <c r="D682" i="24" s="1"/>
  <c r="D750" i="24" s="1"/>
  <c r="D818" i="24" s="1"/>
  <c r="D886" i="24" s="1"/>
  <c r="D954" i="24" s="1"/>
  <c r="D1022" i="24" s="1"/>
  <c r="D1090" i="24" s="1"/>
  <c r="D1158" i="24" s="1"/>
  <c r="E70" i="24"/>
  <c r="E138" i="24" s="1"/>
  <c r="E206" i="24" s="1"/>
  <c r="E274" i="24" s="1"/>
  <c r="E342" i="24" s="1"/>
  <c r="E410" i="24" s="1"/>
  <c r="E478" i="24" s="1"/>
  <c r="E546" i="24" s="1"/>
  <c r="E614" i="24" s="1"/>
  <c r="E682" i="24" s="1"/>
  <c r="E750" i="24" s="1"/>
  <c r="E818" i="24" s="1"/>
  <c r="E886" i="24" s="1"/>
  <c r="E954" i="24" s="1"/>
  <c r="E1022" i="24" s="1"/>
  <c r="E1090" i="24" s="1"/>
  <c r="E1158" i="24" s="1"/>
  <c r="F70" i="24"/>
  <c r="F138" i="24" s="1"/>
  <c r="F206" i="24" s="1"/>
  <c r="F274" i="24" s="1"/>
  <c r="F342" i="24" s="1"/>
  <c r="F410" i="24" s="1"/>
  <c r="F478" i="24" s="1"/>
  <c r="F546" i="24" s="1"/>
  <c r="F614" i="24" s="1"/>
  <c r="F682" i="24" s="1"/>
  <c r="F750" i="24" s="1"/>
  <c r="F818" i="24" s="1"/>
  <c r="F886" i="24" s="1"/>
  <c r="F954" i="24" s="1"/>
  <c r="F1022" i="24" s="1"/>
  <c r="F1090" i="24" s="1"/>
  <c r="F1158" i="24" s="1"/>
  <c r="G70" i="24"/>
  <c r="G138" i="24" s="1"/>
  <c r="G206" i="24" s="1"/>
  <c r="H70" i="24"/>
  <c r="H138" i="24" s="1"/>
  <c r="H206" i="24" s="1"/>
  <c r="H274" i="24" s="1"/>
  <c r="H342" i="24" s="1"/>
  <c r="H410" i="24" s="1"/>
  <c r="H478" i="24" s="1"/>
  <c r="H546" i="24" s="1"/>
  <c r="H614" i="24" s="1"/>
  <c r="H682" i="24" s="1"/>
  <c r="H750" i="24" s="1"/>
  <c r="H818" i="24" s="1"/>
  <c r="H886" i="24" s="1"/>
  <c r="H954" i="24" s="1"/>
  <c r="H1022" i="24" s="1"/>
  <c r="H1090" i="24" s="1"/>
  <c r="H1158" i="24" s="1"/>
  <c r="I70" i="24"/>
  <c r="I138" i="24" s="1"/>
  <c r="I206" i="24" s="1"/>
  <c r="I274" i="24" s="1"/>
  <c r="I342" i="24" s="1"/>
  <c r="I410" i="24" s="1"/>
  <c r="I478" i="24" s="1"/>
  <c r="I546" i="24" s="1"/>
  <c r="I614" i="24" s="1"/>
  <c r="I682" i="24" s="1"/>
  <c r="I750" i="24" s="1"/>
  <c r="I818" i="24" s="1"/>
  <c r="I886" i="24" s="1"/>
  <c r="I954" i="24" s="1"/>
  <c r="I1022" i="24" s="1"/>
  <c r="I1090" i="24" s="1"/>
  <c r="I1158" i="24" s="1"/>
  <c r="A70" i="24"/>
  <c r="E5" i="22"/>
  <c r="E12" i="22"/>
  <c r="E6" i="22"/>
  <c r="E13" i="22"/>
  <c r="E7" i="22"/>
  <c r="E8" i="22"/>
  <c r="E16" i="22"/>
  <c r="E17" i="22"/>
  <c r="E2" i="22"/>
  <c r="E18" i="22"/>
  <c r="E9" i="22"/>
  <c r="E10" i="22"/>
  <c r="E3" i="22"/>
  <c r="E14" i="22"/>
  <c r="E4" i="22"/>
  <c r="E15" i="22"/>
  <c r="E19" i="22"/>
  <c r="E11" i="22"/>
  <c r="C1" i="21"/>
  <c r="D1" i="21"/>
  <c r="E1" i="21"/>
  <c r="F1" i="21"/>
  <c r="G1" i="21"/>
  <c r="H1" i="21"/>
  <c r="I1" i="21"/>
  <c r="J1" i="21"/>
  <c r="K1" i="21"/>
  <c r="L1" i="21"/>
  <c r="M1" i="21"/>
  <c r="N1" i="21"/>
  <c r="O1" i="21"/>
  <c r="P1" i="21"/>
  <c r="Q1" i="21"/>
  <c r="R1" i="21"/>
  <c r="S1" i="21"/>
  <c r="B1" i="21"/>
  <c r="J26" i="19" l="1"/>
  <c r="I26" i="19"/>
  <c r="H26" i="19"/>
  <c r="C26" i="19"/>
  <c r="D26" i="19"/>
  <c r="B26" i="19"/>
  <c r="F8" i="18"/>
  <c r="F3" i="18"/>
  <c r="D13" i="18"/>
  <c r="D8" i="18"/>
  <c r="D3" i="18"/>
  <c r="C17" i="17"/>
  <c r="C18" i="17"/>
  <c r="C19" i="17"/>
  <c r="C20" i="17"/>
  <c r="C21" i="17"/>
  <c r="C22" i="17"/>
  <c r="C23" i="17"/>
  <c r="C24" i="17"/>
  <c r="C25" i="17"/>
  <c r="C26" i="17"/>
  <c r="C16" i="17"/>
  <c r="E26" i="19" l="1"/>
  <c r="P4" i="1"/>
  <c r="P2" i="1"/>
  <c r="P5" i="1"/>
  <c r="P6" i="1"/>
  <c r="P7" i="1"/>
  <c r="P8" i="1"/>
  <c r="P9" i="1"/>
  <c r="P10" i="1"/>
  <c r="P11" i="1"/>
  <c r="P13" i="1"/>
  <c r="P12" i="1"/>
  <c r="P14" i="1"/>
  <c r="P18" i="1"/>
  <c r="P15" i="1"/>
  <c r="P16" i="1"/>
  <c r="P17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5" i="1"/>
  <c r="P69" i="1"/>
  <c r="P33" i="1"/>
  <c r="P34" i="1"/>
  <c r="P36" i="1"/>
  <c r="P37" i="1"/>
  <c r="P39" i="1"/>
  <c r="P38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3" i="1"/>
</calcChain>
</file>

<file path=xl/sharedStrings.xml><?xml version="1.0" encoding="utf-8"?>
<sst xmlns="http://schemas.openxmlformats.org/spreadsheetml/2006/main" count="6028" uniqueCount="504">
  <si>
    <t>Tipo</t>
  </si>
  <si>
    <t>Habilidad</t>
  </si>
  <si>
    <t>Estructura</t>
  </si>
  <si>
    <t>Grupos</t>
  </si>
  <si>
    <t>Sujeto</t>
  </si>
  <si>
    <t>N_revisiones</t>
  </si>
  <si>
    <t>Dur_pausas</t>
  </si>
  <si>
    <t>N_Visita</t>
  </si>
  <si>
    <t>MO</t>
  </si>
  <si>
    <t>MH_L</t>
  </si>
  <si>
    <t>ALEJANDRO ESTEBAN FIGUEROA HORMAZÁBAL</t>
  </si>
  <si>
    <t>ALONSO PACHECO OLIVA</t>
  </si>
  <si>
    <t>ANA ESPINOZA</t>
  </si>
  <si>
    <t>MAIRA MANRÍQUEZ</t>
  </si>
  <si>
    <t>MH_NL</t>
  </si>
  <si>
    <t>FLORENCIA BAÑADOS</t>
  </si>
  <si>
    <t>SAMUEL HERNÁNDEZ</t>
  </si>
  <si>
    <t>SASKYA JARA</t>
  </si>
  <si>
    <t>THIARE SORREL</t>
  </si>
  <si>
    <t>H_L</t>
  </si>
  <si>
    <t>ANAMARÍA CONSTANZA CONSTANZO CASTRO</t>
  </si>
  <si>
    <t>ARMANDO NICOLÁS PAULSEN HERNÁNDEZ</t>
  </si>
  <si>
    <t>CRISTÓBAL NICOLÁS VERA ARRIAGADA</t>
  </si>
  <si>
    <t>EDUARDO BENJAMÍN OÑATE PARRA</t>
  </si>
  <si>
    <t>JAVIERA IGNACIA MORA</t>
  </si>
  <si>
    <t>KARINA ANTONIA ARANEDA MARTIN</t>
  </si>
  <si>
    <t>LUCIANO GRANDÓN CUEVAS</t>
  </si>
  <si>
    <t>LUIS JESÚS PINO INZUNZA</t>
  </si>
  <si>
    <t>MARCELO JAVIER RAMÍREZ ALID</t>
  </si>
  <si>
    <t>MARITSA EDITH RIQUELME VILLARROEL</t>
  </si>
  <si>
    <t>MAURO JAVIER CALFULÉN ESTUARDO</t>
  </si>
  <si>
    <t>NICOLÁS FERNANDO BUSTOS CABA</t>
  </si>
  <si>
    <t>PAULA FERNANDA SALAS PEZO</t>
  </si>
  <si>
    <t>PAULINA ESPERANZA BUSTOS PANES</t>
  </si>
  <si>
    <t>PEDRO FLORES BRANTTES</t>
  </si>
  <si>
    <t>PRISCILA ANABEL MIRALLES MATUS</t>
  </si>
  <si>
    <t>RAFAEL ALEJANDRO RUIZ CASTILLO</t>
  </si>
  <si>
    <t>SEBASTIÁN ANDRÉS SEPÚLVEDA VILUGRÓN</t>
  </si>
  <si>
    <t>SEBASTIÁN VEGA</t>
  </si>
  <si>
    <t>H_NL</t>
  </si>
  <si>
    <t>ALBERTO IGNACIO SEPÚLVEDA SOBREVÍA</t>
  </si>
  <si>
    <t>AMANDA ANDREA NÚÑEZ BERMEDO</t>
  </si>
  <si>
    <t>AURORA SAAVEDRA</t>
  </si>
  <si>
    <t>CAMILA MONSERRATT NAVARRETE PEDREROS</t>
  </si>
  <si>
    <t>CRISTHOFER MATÍAS GODOY TOLRA</t>
  </si>
  <si>
    <t>DANIEL JOSÉ DAVID BELTRÁN IBACA</t>
  </si>
  <si>
    <t>DENEY LORETO SÁNCHEZ LÓPEZ</t>
  </si>
  <si>
    <t>DYAN RENATO EXEQUIEL BILBAO SILVA</t>
  </si>
  <si>
    <t>FRANCISCO ALEJANDRO VALDERRAMA OSSES</t>
  </si>
  <si>
    <t>IGNACIO JAVIER ALVIAL POBLETE</t>
  </si>
  <si>
    <t>IGNACIO ROJAS TORO</t>
  </si>
  <si>
    <t>JAMIR ELÍAS ALARCÓN ROBLES</t>
  </si>
  <si>
    <t>JAVIERA IGNACIA ESPINOZA SANDOVAL</t>
  </si>
  <si>
    <t>JAVIERA SOFÍA PEÑA MORALES</t>
  </si>
  <si>
    <t>JAVIERA VALENTINA OLATE PÉREZ</t>
  </si>
  <si>
    <t>JOSÉ IGNACIO BURGOS FLORES</t>
  </si>
  <si>
    <t>MARCELO IGNACIO LAGOS CABEZAS</t>
  </si>
  <si>
    <t>MARCOS VIDAL</t>
  </si>
  <si>
    <t>SOFÍA BELÉN BASTÍAS BAQUEDANO</t>
  </si>
  <si>
    <t xml:space="preserve">  Variable  </t>
  </si>
  <si>
    <t>Media</t>
  </si>
  <si>
    <t>Mediana</t>
  </si>
  <si>
    <t xml:space="preserve">Dur_pausas  </t>
  </si>
  <si>
    <t xml:space="preserve">N_Visita    </t>
  </si>
  <si>
    <t xml:space="preserve">N_pausas    </t>
  </si>
  <si>
    <t xml:space="preserve">Clasific </t>
  </si>
  <si>
    <t>Grupo 1</t>
  </si>
  <si>
    <t>p-valor</t>
  </si>
  <si>
    <t xml:space="preserve"> Clasific </t>
  </si>
  <si>
    <t>h</t>
  </si>
  <si>
    <t>m</t>
  </si>
  <si>
    <t>Sexo</t>
  </si>
  <si>
    <t>Micro</t>
  </si>
  <si>
    <t>Macro</t>
  </si>
  <si>
    <t>N_pausas</t>
  </si>
  <si>
    <t>Pausas</t>
  </si>
  <si>
    <t>Dur_Visita</t>
  </si>
  <si>
    <t>Hábil</t>
  </si>
  <si>
    <t>No hábil</t>
  </si>
  <si>
    <t>Lineal</t>
  </si>
  <si>
    <t>No lineal</t>
  </si>
  <si>
    <t>Súper</t>
  </si>
  <si>
    <t>Total</t>
  </si>
  <si>
    <t>PAULA JAVIERA FUENTES BONILLA</t>
  </si>
  <si>
    <t>No logrado</t>
  </si>
  <si>
    <t>ISMAEL ESTEBAN JARA MARTÍNEZ</t>
  </si>
  <si>
    <t>JOAQUÍN ALONSO MUÑOZ JARA</t>
  </si>
  <si>
    <t>MATÍAS GONZALO IBÁÑEZ SOLÍS</t>
  </si>
  <si>
    <t>MATÍAS JAVIER IGNACIO VEGA BURGOS</t>
  </si>
  <si>
    <t>VERÓNICA CECILIA PINCHEIRA CID</t>
  </si>
  <si>
    <t>CLAUDIO ALBERTO SILVA CANCINO</t>
  </si>
  <si>
    <t>CRISTOFER ALEJANDRO HERNÁNDEZ GONZÁLEZ</t>
  </si>
  <si>
    <t>FABIÁN ALEXIS ESCOBAR DÍAZ</t>
  </si>
  <si>
    <t>JAVIERA ALEJANDRA ILLESCA VALENCIA</t>
  </si>
  <si>
    <t>JAVIERA ALEJANDRA MARTÍNEZ FLORES</t>
  </si>
  <si>
    <t>VICENTE ABRAHAM HERNÁNDEZ SOTO</t>
  </si>
  <si>
    <t>Parcialmente logrado</t>
  </si>
  <si>
    <t>CAMILA IGNACIA LÓPEZ RAMÍREZ</t>
  </si>
  <si>
    <t>CARLA JAVIERA BELTRÁN ORTEGA</t>
  </si>
  <si>
    <t>CATALINA CONSTANZA OPAZO GONZÁLEZ</t>
  </si>
  <si>
    <t>CATALINA POLET SANZANA HIDALGO</t>
  </si>
  <si>
    <t>DIEGO IGNACIO JESÚS PARRA VEGA</t>
  </si>
  <si>
    <t>ELIZABETH ANDREA ISLAS ARROYO</t>
  </si>
  <si>
    <t>GONZALO ANDRÉS CUEVAS FERNÁNDEZ</t>
  </si>
  <si>
    <t>JOAQUÍN ANTONIO ANTINAO CASANOVA</t>
  </si>
  <si>
    <t>JULIANA ROMINA ESCOBAR PAREDES</t>
  </si>
  <si>
    <t>LEONARDO ANTONIO ALARCÓN AGUAYO</t>
  </si>
  <si>
    <t>Logrado</t>
  </si>
  <si>
    <t>Logro</t>
  </si>
  <si>
    <t>Nota</t>
  </si>
  <si>
    <t>Rendimiento</t>
  </si>
  <si>
    <t xml:space="preserve">Variable(2) </t>
  </si>
  <si>
    <t xml:space="preserve">Micro       </t>
  </si>
  <si>
    <t>&lt;0,0001</t>
  </si>
  <si>
    <t xml:space="preserve">Macro       </t>
  </si>
  <si>
    <t xml:space="preserve">Súper       </t>
  </si>
  <si>
    <t xml:space="preserve">Total       </t>
  </si>
  <si>
    <t xml:space="preserve">Nota        </t>
  </si>
  <si>
    <t xml:space="preserve">Dur_Visita  </t>
  </si>
  <si>
    <t xml:space="preserve">MO          </t>
  </si>
  <si>
    <t xml:space="preserve">Pausas      </t>
  </si>
  <si>
    <t xml:space="preserve">            </t>
  </si>
  <si>
    <t xml:space="preserve">       </t>
  </si>
  <si>
    <t>Spearman</t>
  </si>
  <si>
    <t xml:space="preserve">        </t>
  </si>
  <si>
    <t>Pruebas de normalidad</t>
  </si>
  <si>
    <t xml:space="preserve"> </t>
  </si>
  <si>
    <t>Kolmogorov-Smirnova</t>
  </si>
  <si>
    <t>Estadístico</t>
  </si>
  <si>
    <t>Sig.</t>
  </si>
  <si>
    <t>Correlación de Spearman</t>
  </si>
  <si>
    <t>r</t>
  </si>
  <si>
    <t xml:space="preserve">Grupo 2 </t>
  </si>
  <si>
    <t xml:space="preserve">  W    </t>
  </si>
  <si>
    <t>p(2 colas)</t>
  </si>
  <si>
    <t xml:space="preserve">Hábil  </t>
  </si>
  <si>
    <t>Estamos tomando la habilidad como categórica</t>
  </si>
  <si>
    <t xml:space="preserve"> Grupo 2 </t>
  </si>
  <si>
    <t xml:space="preserve">Lineal </t>
  </si>
  <si>
    <t>Correferencia nominal</t>
  </si>
  <si>
    <t>Correferencia verbal</t>
  </si>
  <si>
    <t>Relación causa-efecto</t>
  </si>
  <si>
    <t>Macroproposición nº1 argumento</t>
  </si>
  <si>
    <t>Macroproposicion nº2 contraargumento</t>
  </si>
  <si>
    <t>Macroproposición nº3 refutación</t>
  </si>
  <si>
    <t>Tesis</t>
  </si>
  <si>
    <t>Argumento</t>
  </si>
  <si>
    <t>Contraargumento</t>
  </si>
  <si>
    <t>Refutación</t>
  </si>
  <si>
    <t>Conclusión</t>
  </si>
  <si>
    <t>CROSSTABS</t>
  </si>
  <si>
    <t xml:space="preserve">  /FORMAT=AVALUE TABLES</t>
  </si>
  <si>
    <t xml:space="preserve">  /STATISTICS=CHISQ</t>
  </si>
  <si>
    <t xml:space="preserve">  /CELLS=COUNT COLUMN</t>
  </si>
  <si>
    <t xml:space="preserve">  /COUNT ROUND CELL</t>
  </si>
  <si>
    <t xml:space="preserve">  /METHOD=EXACT TIMER(5).</t>
  </si>
  <si>
    <t>Tablas de contingencia</t>
  </si>
  <si>
    <t>Notas</t>
  </si>
  <si>
    <t>Resultados creados</t>
  </si>
  <si>
    <t>Comentarios</t>
  </si>
  <si>
    <t>Entrada</t>
  </si>
  <si>
    <t>Conjunto de datos activo</t>
  </si>
  <si>
    <t>Conjunto_de_datos1</t>
  </si>
  <si>
    <t>Filtro</t>
  </si>
  <si>
    <t>&lt;ninguno&gt;</t>
  </si>
  <si>
    <t>Peso</t>
  </si>
  <si>
    <t>Segmentar archivo</t>
  </si>
  <si>
    <t>Núm. de filas del archivo de trabajo</t>
  </si>
  <si>
    <t>Tratamiento de los valores perdidos</t>
  </si>
  <si>
    <t>Definición de los perdidos</t>
  </si>
  <si>
    <t>Los valores perdidos definidos por el usuario serán tratados como perdidos.</t>
  </si>
  <si>
    <t>Casos utilizados</t>
  </si>
  <si>
    <t>Los estadísticos de las tablas se basan en todos los casos con datos válidos en los rangos especificados para todas las variables de las tablas.</t>
  </si>
  <si>
    <t>Sintaxis</t>
  </si>
  <si>
    <t>Recursos</t>
  </si>
  <si>
    <t>Tiempo de procesador</t>
  </si>
  <si>
    <t>Tiempo transcurrido</t>
  </si>
  <si>
    <t>Dimensiones solicitadas</t>
  </si>
  <si>
    <t>Casillas disponibles</t>
  </si>
  <si>
    <t>Tiempo para los estadísticos exactos</t>
  </si>
  <si>
    <t xml:space="preserve">[Conjunto_de_datos1] </t>
  </si>
  <si>
    <t>Resumen del procesamiento de los casos</t>
  </si>
  <si>
    <t>Casos</t>
  </si>
  <si>
    <t>Válidos</t>
  </si>
  <si>
    <t>Perdidos</t>
  </si>
  <si>
    <t>N</t>
  </si>
  <si>
    <t>Porcentaje</t>
  </si>
  <si>
    <t>Correferencia nominal * Tipo</t>
  </si>
  <si>
    <t>Correferencia verbal * Tipo</t>
  </si>
  <si>
    <t>Relación causa-efecto * Tipo</t>
  </si>
  <si>
    <t>Macroproposición nº1 argumento * Tipo</t>
  </si>
  <si>
    <t>Macroproposicion nº2 contraargumento * Tipo</t>
  </si>
  <si>
    <t>Macroproposición nº3 refutación * Tipo</t>
  </si>
  <si>
    <t>Tesis * Tipo</t>
  </si>
  <si>
    <t>Argumento * Tipo</t>
  </si>
  <si>
    <t>Contraargumento * Tipo</t>
  </si>
  <si>
    <t>Refutación * Tipo</t>
  </si>
  <si>
    <t>Conclusión * Tipo</t>
  </si>
  <si>
    <t>Tabla de contingencia</t>
  </si>
  <si>
    <t>1</t>
  </si>
  <si>
    <t>Recuento</t>
  </si>
  <si>
    <t>% dentro de Tipo</t>
  </si>
  <si>
    <t>3</t>
  </si>
  <si>
    <t>5</t>
  </si>
  <si>
    <t>Pruebas de chi-cuadrado</t>
  </si>
  <si>
    <t>Valor</t>
  </si>
  <si>
    <t>gl</t>
  </si>
  <si>
    <t>Sig. asintótica (bilateral)</t>
  </si>
  <si>
    <t>Sig. exacta (bilateral)</t>
  </si>
  <si>
    <t>Chi-cuadrado de Pearson</t>
  </si>
  <si>
    <r>
      <t>9,632</t>
    </r>
    <r>
      <rPr>
        <vertAlign val="superscript"/>
        <sz val="9"/>
        <color indexed="8"/>
        <rFont val="Arial"/>
        <family val="2"/>
      </rPr>
      <t>a</t>
    </r>
  </si>
  <si>
    <t>Razón de verosimilitudes</t>
  </si>
  <si>
    <t>Estadístico exacto de Fisher</t>
  </si>
  <si>
    <t>N de casos válidos</t>
  </si>
  <si>
    <t xml:space="preserve">a. 8 casillas (66,7%) tienen una frecuencia esperada inferior a 5. La frecuencia mínima esperada es ,61.
</t>
  </si>
  <si>
    <r>
      <t>10,219</t>
    </r>
    <r>
      <rPr>
        <vertAlign val="superscript"/>
        <sz val="9"/>
        <color indexed="8"/>
        <rFont val="Arial"/>
        <family val="2"/>
      </rPr>
      <t>a</t>
    </r>
  </si>
  <si>
    <t xml:space="preserve">a. 6 casillas (50,0%) tienen una frecuencia esperada inferior a 5. La frecuencia mínima esperada es 1,01.
</t>
  </si>
  <si>
    <r>
      <t>5,745</t>
    </r>
    <r>
      <rPr>
        <vertAlign val="superscript"/>
        <sz val="9"/>
        <color indexed="8"/>
        <rFont val="Arial"/>
        <family val="2"/>
      </rPr>
      <t>a</t>
    </r>
  </si>
  <si>
    <t xml:space="preserve">a. 8 casillas (66,7%) tienen una frecuencia esperada inferior a 5. La frecuencia mínima esperada es ,20.
</t>
  </si>
  <si>
    <t>9</t>
  </si>
  <si>
    <r>
      <t>6,999</t>
    </r>
    <r>
      <rPr>
        <vertAlign val="superscript"/>
        <sz val="9"/>
        <color indexed="8"/>
        <rFont val="Arial"/>
        <family val="2"/>
      </rPr>
      <t>a</t>
    </r>
  </si>
  <si>
    <t xml:space="preserve">a. 8 casillas (66,7%) tienen una frecuencia esperada inferior a 5. La frecuencia mínima esperada es 1,22.
</t>
  </si>
  <si>
    <r>
      <t>7,474</t>
    </r>
    <r>
      <rPr>
        <vertAlign val="superscript"/>
        <sz val="9"/>
        <color indexed="8"/>
        <rFont val="Arial"/>
        <family val="2"/>
      </rPr>
      <t>a</t>
    </r>
  </si>
  <si>
    <t xml:space="preserve">a. 8 casillas (66,7%) tienen una frecuencia esperada inferior a 5. La frecuencia mínima esperada es 1,83.
</t>
  </si>
  <si>
    <r>
      <t>6,259</t>
    </r>
    <r>
      <rPr>
        <vertAlign val="superscript"/>
        <sz val="9"/>
        <color indexed="8"/>
        <rFont val="Arial"/>
        <family val="2"/>
      </rPr>
      <t>a</t>
    </r>
  </si>
  <si>
    <t xml:space="preserve">a. 8 casillas (66,7%) tienen una frecuencia esperada inferior a 5. La frecuencia mínima esperada es 2,43.
</t>
  </si>
  <si>
    <r>
      <t>1,997</t>
    </r>
    <r>
      <rPr>
        <vertAlign val="superscript"/>
        <sz val="9"/>
        <color indexed="8"/>
        <rFont val="Arial"/>
        <family val="2"/>
      </rPr>
      <t>a</t>
    </r>
  </si>
  <si>
    <r>
      <t>8,085</t>
    </r>
    <r>
      <rPr>
        <vertAlign val="superscript"/>
        <sz val="9"/>
        <color indexed="8"/>
        <rFont val="Arial"/>
        <family val="2"/>
      </rPr>
      <t>a</t>
    </r>
  </si>
  <si>
    <r>
      <t>3,882</t>
    </r>
    <r>
      <rPr>
        <vertAlign val="superscript"/>
        <sz val="9"/>
        <color indexed="8"/>
        <rFont val="Arial"/>
        <family val="2"/>
      </rPr>
      <t>a</t>
    </r>
  </si>
  <si>
    <t xml:space="preserve">a. 6 casillas (50,0%) tienen una frecuencia esperada inferior a 5. La frecuencia mínima esperada es 1,22.
</t>
  </si>
  <si>
    <r>
      <t>4,329</t>
    </r>
    <r>
      <rPr>
        <vertAlign val="superscript"/>
        <sz val="9"/>
        <color indexed="8"/>
        <rFont val="Arial"/>
        <family val="2"/>
      </rPr>
      <t>a</t>
    </r>
  </si>
  <si>
    <t xml:space="preserve">a. 8 casillas (66,7%) tienen una frecuencia esperada inferior a 5. La frecuencia mínima esperada es 1,42.
</t>
  </si>
  <si>
    <r>
      <t>8,914</t>
    </r>
    <r>
      <rPr>
        <vertAlign val="superscript"/>
        <sz val="9"/>
        <color indexed="8"/>
        <rFont val="Arial"/>
        <family val="2"/>
      </rPr>
      <t>a</t>
    </r>
  </si>
  <si>
    <t xml:space="preserve">  /TABLES=Correferencianominal Correferenciaverbal Relacióncausaefecto Macroproposiciónnº1argumento Macroproposicionnº2contraargumento Macroproposiciónnº3refutación Tesis Argumento Contraargumento Refutación Conclusión BY Habilidad</t>
  </si>
  <si>
    <t>03-ago-2018 15:33:57</t>
  </si>
  <si>
    <t xml:space="preserve">CROSSTABS
  /TABLES=Correferencianominal Correferenciaverbal Relacióncausaefecto Macroproposiciónnº1argumento Macroproposicionnº2contraargumento Macroproposiciónnº3refutación Tesis Argumento Contraargumento Refutación Conclusión BY Habilidad
  /FORMAT=AVALUE TABLES
  /STATISTICS=CHISQ
  /CELLS=COUNT COLUMN
  /COUNT ROUND CELL
  /METHOD=EXACT TIMER(5).
</t>
  </si>
  <si>
    <t>00 00:00:00,172</t>
  </si>
  <si>
    <t>00 00:00:00,180</t>
  </si>
  <si>
    <t>00:00:00,170</t>
  </si>
  <si>
    <t>Correferencia nominal * Habilidad</t>
  </si>
  <si>
    <t>Correferencia verbal * Habilidad</t>
  </si>
  <si>
    <t>Relación causa-efecto * Habilidad</t>
  </si>
  <si>
    <t>Macroproposición nº1 argumento * Habilidad</t>
  </si>
  <si>
    <t>Macroproposicion nº2 contraargumento * Habilidad</t>
  </si>
  <si>
    <t>Macroproposición nº3 refutación * Habilidad</t>
  </si>
  <si>
    <t>Tesis * Habilidad</t>
  </si>
  <si>
    <t>Argumento * Habilidad</t>
  </si>
  <si>
    <t>Contraargumento * Habilidad</t>
  </si>
  <si>
    <t>Refutación * Habilidad</t>
  </si>
  <si>
    <t>Conclusión * Habilidad</t>
  </si>
  <si>
    <t>% dentro de Habilidad</t>
  </si>
  <si>
    <r>
      <t>8,439</t>
    </r>
    <r>
      <rPr>
        <vertAlign val="superscript"/>
        <sz val="9"/>
        <color indexed="8"/>
        <rFont val="Arial"/>
        <family val="2"/>
      </rPr>
      <t>a</t>
    </r>
  </si>
  <si>
    <t xml:space="preserve">a. 2 casillas (33,3%) tienen una frecuencia esperada inferior a 5. La frecuencia mínima esperada es 1,35.
</t>
  </si>
  <si>
    <r>
      <t>6,612</t>
    </r>
    <r>
      <rPr>
        <vertAlign val="superscript"/>
        <sz val="9"/>
        <color indexed="8"/>
        <rFont val="Arial"/>
        <family val="2"/>
      </rPr>
      <t>a</t>
    </r>
  </si>
  <si>
    <t xml:space="preserve">a. 2 casillas (33,3%) tienen una frecuencia esperada inferior a 5. La frecuencia mínima esperada es 2,25.
</t>
  </si>
  <si>
    <r>
      <t>2,042</t>
    </r>
    <r>
      <rPr>
        <vertAlign val="superscript"/>
        <sz val="9"/>
        <color indexed="8"/>
        <rFont val="Arial"/>
        <family val="2"/>
      </rPr>
      <t>a</t>
    </r>
  </si>
  <si>
    <t xml:space="preserve">a. 4 casillas (66,7%) tienen una frecuencia esperada inferior a 5. La frecuencia mínima esperada es ,45.
</t>
  </si>
  <si>
    <r>
      <t>4,200</t>
    </r>
    <r>
      <rPr>
        <vertAlign val="superscript"/>
        <sz val="9"/>
        <color indexed="8"/>
        <rFont val="Arial"/>
        <family val="2"/>
      </rPr>
      <t>a</t>
    </r>
  </si>
  <si>
    <t xml:space="preserve">a. 4 casillas (66,7%) tienen una frecuencia esperada inferior a 5. La frecuencia mínima esperada es 2,70.
</t>
  </si>
  <si>
    <r>
      <t>4,569</t>
    </r>
    <r>
      <rPr>
        <vertAlign val="superscript"/>
        <sz val="9"/>
        <color indexed="8"/>
        <rFont val="Arial"/>
        <family val="2"/>
      </rPr>
      <t>a</t>
    </r>
  </si>
  <si>
    <t xml:space="preserve">a. 2 casillas (33,3%) tienen una frecuencia esperada inferior a 5. La frecuencia mínima esperada es 4,04.
</t>
  </si>
  <si>
    <r>
      <t>3,004</t>
    </r>
    <r>
      <rPr>
        <vertAlign val="superscript"/>
        <sz val="9"/>
        <color indexed="8"/>
        <rFont val="Arial"/>
        <family val="2"/>
      </rPr>
      <t>a</t>
    </r>
  </si>
  <si>
    <t xml:space="preserve">a. 0 casillas (,0%) tienen una frecuencia esperada inferior a 5. La frecuencia mínima esperada es 5,39.
</t>
  </si>
  <si>
    <r>
      <t>,611</t>
    </r>
    <r>
      <rPr>
        <vertAlign val="superscript"/>
        <sz val="9"/>
        <color indexed="8"/>
        <rFont val="Arial"/>
        <family val="2"/>
      </rPr>
      <t>a</t>
    </r>
  </si>
  <si>
    <t xml:space="preserve">a. 3 casillas (50,0%) tienen una frecuencia esperada inferior a 5. La frecuencia mínima esperada es 1,35.
</t>
  </si>
  <si>
    <r>
      <t>5,341</t>
    </r>
    <r>
      <rPr>
        <vertAlign val="superscript"/>
        <sz val="9"/>
        <color indexed="8"/>
        <rFont val="Arial"/>
        <family val="2"/>
      </rPr>
      <t>a</t>
    </r>
  </si>
  <si>
    <t xml:space="preserve">a. 2 casillas (33,3%) tienen una frecuencia esperada inferior a 5. La frecuencia mínima esperada es ,45.
</t>
  </si>
  <si>
    <r>
      <t>,836</t>
    </r>
    <r>
      <rPr>
        <vertAlign val="superscript"/>
        <sz val="9"/>
        <color indexed="8"/>
        <rFont val="Arial"/>
        <family val="2"/>
      </rPr>
      <t>a</t>
    </r>
  </si>
  <si>
    <t xml:space="preserve">a. 2 casillas (33,3%) tienen una frecuencia esperada inferior a 5. La frecuencia mínima esperada es 2,70.
</t>
  </si>
  <si>
    <r>
      <t>1,085</t>
    </r>
    <r>
      <rPr>
        <vertAlign val="superscript"/>
        <sz val="9"/>
        <color indexed="8"/>
        <rFont val="Arial"/>
        <family val="2"/>
      </rPr>
      <t>a</t>
    </r>
  </si>
  <si>
    <t xml:space="preserve">a. 2 casillas (33,3%) tienen una frecuencia esperada inferior a 5. La frecuencia mínima esperada es 3,14.
</t>
  </si>
  <si>
    <r>
      <t>3,293</t>
    </r>
    <r>
      <rPr>
        <vertAlign val="superscript"/>
        <sz val="9"/>
        <color indexed="8"/>
        <rFont val="Arial"/>
        <family val="2"/>
      </rPr>
      <t>a</t>
    </r>
  </si>
  <si>
    <t xml:space="preserve">  /TABLES=Correferencianominal Correferenciaverbal Relacióncausaefecto Macroproposiciónnº1argumento Macroproposicionnº2contraargumento Macroproposiciónnº3refutación Tesis Argumento Contraargumento Refutación Conclusión BY Estructura</t>
  </si>
  <si>
    <t>03-ago-2018 15:34:06</t>
  </si>
  <si>
    <t xml:space="preserve">CROSSTABS
  /TABLES=Correferencianominal Correferenciaverbal Relacióncausaefecto Macroproposiciónnº1argumento Macroproposicionnº2contraargumento Macroproposiciónnº3refutación Tesis Argumento Contraargumento Refutación Conclusión BY Estructura
  /FORMAT=AVALUE TABLES
  /STATISTICS=CHISQ
  /CELLS=COUNT COLUMN
  /COUNT ROUND CELL
  /METHOD=EXACT TIMER(5).
</t>
  </si>
  <si>
    <t>00 00:00:00,160</t>
  </si>
  <si>
    <t>00:00:00,130</t>
  </si>
  <si>
    <t>Correferencia nominal * Estructura</t>
  </si>
  <si>
    <t>Correferencia verbal * Estructura</t>
  </si>
  <si>
    <t>Relación causa-efecto * Estructura</t>
  </si>
  <si>
    <t>Macroproposición nº1 argumento * Estructura</t>
  </si>
  <si>
    <t>Macroproposicion nº2 contraargumento * Estructura</t>
  </si>
  <si>
    <t>Macroproposición nº3 refutación * Estructura</t>
  </si>
  <si>
    <t>Tesis * Estructura</t>
  </si>
  <si>
    <t>Argumento * Estructura</t>
  </si>
  <si>
    <t>Contraargumento * Estructura</t>
  </si>
  <si>
    <t>Refutación * Estructura</t>
  </si>
  <si>
    <t>Conclusión * Estructura</t>
  </si>
  <si>
    <t>% dentro de Estructura</t>
  </si>
  <si>
    <r>
      <t>,754</t>
    </r>
    <r>
      <rPr>
        <vertAlign val="superscript"/>
        <sz val="9"/>
        <color indexed="8"/>
        <rFont val="Arial"/>
        <family val="2"/>
      </rPr>
      <t>a</t>
    </r>
  </si>
  <si>
    <t xml:space="preserve">a. 2 casillas (33,3%) tienen una frecuencia esperada inferior a 5. La frecuencia mínima esperada es 1,43.
</t>
  </si>
  <si>
    <r>
      <t>1,691</t>
    </r>
    <r>
      <rPr>
        <vertAlign val="superscript"/>
        <sz val="9"/>
        <color indexed="8"/>
        <rFont val="Arial"/>
        <family val="2"/>
      </rPr>
      <t>a</t>
    </r>
  </si>
  <si>
    <t xml:space="preserve">a. 2 casillas (33,3%) tienen una frecuencia esperada inferior a 5. La frecuencia mínima esperada es 2,39.
</t>
  </si>
  <si>
    <r>
      <t>2,008</t>
    </r>
    <r>
      <rPr>
        <vertAlign val="superscript"/>
        <sz val="9"/>
        <color indexed="8"/>
        <rFont val="Arial"/>
        <family val="2"/>
      </rPr>
      <t>a</t>
    </r>
  </si>
  <si>
    <t xml:space="preserve">a. 4 casillas (66,7%) tienen una frecuencia esperada inferior a 5. La frecuencia mínima esperada es ,48.
</t>
  </si>
  <si>
    <r>
      <t>2,559</t>
    </r>
    <r>
      <rPr>
        <vertAlign val="superscript"/>
        <sz val="9"/>
        <color indexed="8"/>
        <rFont val="Arial"/>
        <family val="2"/>
      </rPr>
      <t>a</t>
    </r>
  </si>
  <si>
    <t xml:space="preserve">a. 4 casillas (66,7%) tienen una frecuencia esperada inferior a 5. La frecuencia mínima esperada es 2,87.
</t>
  </si>
  <si>
    <r>
      <t>2,237</t>
    </r>
    <r>
      <rPr>
        <vertAlign val="superscript"/>
        <sz val="9"/>
        <color indexed="8"/>
        <rFont val="Arial"/>
        <family val="2"/>
      </rPr>
      <t>a</t>
    </r>
  </si>
  <si>
    <t xml:space="preserve">a. 2 casillas (33,3%) tienen una frecuencia esperada inferior a 5. La frecuencia mínima esperada es 4,30.
</t>
  </si>
  <si>
    <r>
      <t>1,383</t>
    </r>
    <r>
      <rPr>
        <vertAlign val="superscript"/>
        <sz val="9"/>
        <color indexed="8"/>
        <rFont val="Arial"/>
        <family val="2"/>
      </rPr>
      <t>a</t>
    </r>
  </si>
  <si>
    <t xml:space="preserve">a. 0 casillas (,0%) tienen una frecuencia esperada inferior a 5. La frecuencia mínima esperada es 5,74.
</t>
  </si>
  <si>
    <r>
      <t>1,041</t>
    </r>
    <r>
      <rPr>
        <vertAlign val="superscript"/>
        <sz val="9"/>
        <color indexed="8"/>
        <rFont val="Arial"/>
        <family val="2"/>
      </rPr>
      <t>a</t>
    </r>
  </si>
  <si>
    <r>
      <t>1,112</t>
    </r>
    <r>
      <rPr>
        <vertAlign val="superscript"/>
        <sz val="9"/>
        <color indexed="8"/>
        <rFont val="Arial"/>
        <family val="2"/>
      </rPr>
      <t>a</t>
    </r>
  </si>
  <si>
    <t xml:space="preserve">a. 2 casillas (33,3%) tienen una frecuencia esperada inferior a 5. La frecuencia mínima esperada es ,48.
</t>
  </si>
  <si>
    <r>
      <t>,286</t>
    </r>
    <r>
      <rPr>
        <vertAlign val="superscript"/>
        <sz val="9"/>
        <color indexed="8"/>
        <rFont val="Arial"/>
        <family val="2"/>
      </rPr>
      <t>a</t>
    </r>
  </si>
  <si>
    <t xml:space="preserve">a. 2 casillas (33,3%) tienen una frecuencia esperada inferior a 5. La frecuencia mínima esperada es 2,87.
</t>
  </si>
  <si>
    <r>
      <t>1,047</t>
    </r>
    <r>
      <rPr>
        <vertAlign val="superscript"/>
        <sz val="9"/>
        <color indexed="8"/>
        <rFont val="Arial"/>
        <family val="2"/>
      </rPr>
      <t>a</t>
    </r>
  </si>
  <si>
    <t xml:space="preserve">a. 2 casillas (33,3%) tienen una frecuencia esperada inferior a 5. La frecuencia mínima esperada es 3,35.
</t>
  </si>
  <si>
    <r>
      <t>2,936</t>
    </r>
    <r>
      <rPr>
        <vertAlign val="superscript"/>
        <sz val="9"/>
        <color indexed="8"/>
        <rFont val="Arial"/>
        <family val="2"/>
      </rPr>
      <t>a</t>
    </r>
  </si>
  <si>
    <t xml:space="preserve">  /TABLES=Correferencianominal Correferenciaverbal Relacióncausaefecto Macroproposiciónnº1argumento Macroproposicionnº2contraargumento Macroproposiciónnº3refutación Tesis Argumento Contraargumento Refutación Conclusión BY Sexo</t>
  </si>
  <si>
    <t>03-ago-2018 15:34:54</t>
  </si>
  <si>
    <t xml:space="preserve">CROSSTABS
  /TABLES=Correferencianominal Correferenciaverbal Relacióncausaefecto Macroproposiciónnº1argumento Macroproposicionnº2contraargumento Macroproposiciónnº3refutación Tesis Argumento Contraargumento Refutación Conclusión BY Sexo
  /FORMAT=AVALUE TABLES
  /STATISTICS=CHISQ
  /CELLS=COUNT COLUMN
  /COUNT ROUND CELL
  /METHOD=EXACT TIMER(5).
</t>
  </si>
  <si>
    <t>00 00:00:00,187</t>
  </si>
  <si>
    <t>00:00:00,140</t>
  </si>
  <si>
    <t>Correferencia nominal * Sexo</t>
  </si>
  <si>
    <t>Correferencia verbal * Sexo</t>
  </si>
  <si>
    <t>Relación causa-efecto * Sexo</t>
  </si>
  <si>
    <t>Macroproposición nº1 argumento * Sexo</t>
  </si>
  <si>
    <t>Macroproposicion nº2 contraargumento * Sexo</t>
  </si>
  <si>
    <t>Macroproposición nº3 refutación * Sexo</t>
  </si>
  <si>
    <t>Tesis * Sexo</t>
  </si>
  <si>
    <t>Argumento * Sexo</t>
  </si>
  <si>
    <t>Contraargumento * Sexo</t>
  </si>
  <si>
    <t>Refutación * Sexo</t>
  </si>
  <si>
    <t>Conclusión * Sexo</t>
  </si>
  <si>
    <t>% dentro de Sexo</t>
  </si>
  <si>
    <r>
      <t>3,820</t>
    </r>
    <r>
      <rPr>
        <vertAlign val="superscript"/>
        <sz val="9"/>
        <color indexed="8"/>
        <rFont val="Arial"/>
        <family val="2"/>
      </rPr>
      <t>a</t>
    </r>
  </si>
  <si>
    <r>
      <t>4,904</t>
    </r>
    <r>
      <rPr>
        <vertAlign val="superscript"/>
        <sz val="9"/>
        <color indexed="8"/>
        <rFont val="Arial"/>
        <family val="2"/>
      </rPr>
      <t>a</t>
    </r>
  </si>
  <si>
    <r>
      <t>2,142</t>
    </r>
    <r>
      <rPr>
        <vertAlign val="superscript"/>
        <sz val="9"/>
        <color indexed="8"/>
        <rFont val="Arial"/>
        <family val="2"/>
      </rPr>
      <t>a</t>
    </r>
  </si>
  <si>
    <r>
      <t>2,773</t>
    </r>
    <r>
      <rPr>
        <vertAlign val="superscript"/>
        <sz val="9"/>
        <color indexed="8"/>
        <rFont val="Arial"/>
        <family val="2"/>
      </rPr>
      <t>a</t>
    </r>
  </si>
  <si>
    <r>
      <t>3,859</t>
    </r>
    <r>
      <rPr>
        <vertAlign val="superscript"/>
        <sz val="9"/>
        <color indexed="8"/>
        <rFont val="Arial"/>
        <family val="2"/>
      </rPr>
      <t>a</t>
    </r>
  </si>
  <si>
    <r>
      <t>,170</t>
    </r>
    <r>
      <rPr>
        <vertAlign val="superscript"/>
        <sz val="9"/>
        <color indexed="8"/>
        <rFont val="Arial"/>
        <family val="2"/>
      </rPr>
      <t>a</t>
    </r>
  </si>
  <si>
    <r>
      <t>,830</t>
    </r>
    <r>
      <rPr>
        <vertAlign val="superscript"/>
        <sz val="9"/>
        <color indexed="8"/>
        <rFont val="Arial"/>
        <family val="2"/>
      </rPr>
      <t>a</t>
    </r>
  </si>
  <si>
    <r>
      <t>2,057</t>
    </r>
    <r>
      <rPr>
        <vertAlign val="superscript"/>
        <sz val="9"/>
        <color indexed="8"/>
        <rFont val="Arial"/>
        <family val="2"/>
      </rPr>
      <t>a</t>
    </r>
  </si>
  <si>
    <r>
      <t>,833</t>
    </r>
    <r>
      <rPr>
        <vertAlign val="superscript"/>
        <sz val="9"/>
        <color indexed="8"/>
        <rFont val="Arial"/>
        <family val="2"/>
      </rPr>
      <t>a</t>
    </r>
  </si>
  <si>
    <r>
      <t>2,865</t>
    </r>
    <r>
      <rPr>
        <vertAlign val="superscript"/>
        <sz val="9"/>
        <color indexed="8"/>
        <rFont val="Arial"/>
        <family val="2"/>
      </rPr>
      <t>a</t>
    </r>
  </si>
  <si>
    <t xml:space="preserve">  /TABLES=Correferencianominal Correferenciaverbal Relacióncausaefecto Macroproposiciónnº1argumento Macroproposicionnº2contraargumento Macroproposiciónnº3refutación Tesis Argumento Contraargumento Refutación Conclusión BY Logro</t>
  </si>
  <si>
    <t>03-ago-2018 15:35:04</t>
  </si>
  <si>
    <t xml:space="preserve">CROSSTABS
  /TABLES=Correferencianominal Correferenciaverbal Relacióncausaefecto Macroproposiciónnº1argumento Macroproposicionnº2contraargumento Macroproposiciónnº3refutación Tesis Argumento Contraargumento Refutación Conclusión BY Logro
  /FORMAT=AVALUE TABLES
  /STATISTICS=CHISQ
  /CELLS=COUNT COLUMN
  /COUNT ROUND CELL
  /METHOD=EXACT TIMER(5).
</t>
  </si>
  <si>
    <t>00 00:00:00,250</t>
  </si>
  <si>
    <t>00:00:00,240</t>
  </si>
  <si>
    <t>Correferencia nominal * Logro</t>
  </si>
  <si>
    <t>Correferencia verbal * Logro</t>
  </si>
  <si>
    <t>Relación causa-efecto * Logro</t>
  </si>
  <si>
    <t>Macroproposición nº1 argumento * Logro</t>
  </si>
  <si>
    <t>Macroproposicion nº2 contraargumento * Logro</t>
  </si>
  <si>
    <t>Macroproposición nº3 refutación * Logro</t>
  </si>
  <si>
    <t>Tesis * Logro</t>
  </si>
  <si>
    <t>Argumento * Logro</t>
  </si>
  <si>
    <t>Contraargumento * Logro</t>
  </si>
  <si>
    <t>Refutación * Logro</t>
  </si>
  <si>
    <t>Conclusión * Logro</t>
  </si>
  <si>
    <t>% dentro de Logro</t>
  </si>
  <si>
    <r>
      <t>15,646</t>
    </r>
    <r>
      <rPr>
        <vertAlign val="superscript"/>
        <sz val="9"/>
        <color indexed="8"/>
        <rFont val="Arial"/>
        <family val="2"/>
      </rPr>
      <t>a</t>
    </r>
  </si>
  <si>
    <t xml:space="preserve">a. 5 casillas (55,6%) tienen una frecuencia esperada inferior a 5. La frecuencia mínima esperada es ,83.
</t>
  </si>
  <si>
    <r>
      <t>7,990</t>
    </r>
    <r>
      <rPr>
        <vertAlign val="superscript"/>
        <sz val="9"/>
        <color indexed="8"/>
        <rFont val="Arial"/>
        <family val="2"/>
      </rPr>
      <t>a</t>
    </r>
  </si>
  <si>
    <t xml:space="preserve">a. 3 casillas (33,3%) tienen una frecuencia esperada inferior a 5. La frecuencia mínima esperada es 1,38.
</t>
  </si>
  <si>
    <r>
      <t>5,128</t>
    </r>
    <r>
      <rPr>
        <vertAlign val="superscript"/>
        <sz val="9"/>
        <color indexed="8"/>
        <rFont val="Arial"/>
        <family val="2"/>
      </rPr>
      <t>a</t>
    </r>
  </si>
  <si>
    <t xml:space="preserve">a. 6 casillas (66,7%) tienen una frecuencia esperada inferior a 5. La frecuencia mínima esperada es ,28.
</t>
  </si>
  <si>
    <r>
      <t>3,339</t>
    </r>
    <r>
      <rPr>
        <vertAlign val="superscript"/>
        <sz val="9"/>
        <color indexed="8"/>
        <rFont val="Arial"/>
        <family val="2"/>
      </rPr>
      <t>a</t>
    </r>
  </si>
  <si>
    <t xml:space="preserve">a. 6 casillas (66,7%) tienen una frecuencia esperada inferior a 5. La frecuencia mínima esperada es 1,65.
</t>
  </si>
  <si>
    <r>
      <t>10,807</t>
    </r>
    <r>
      <rPr>
        <vertAlign val="superscript"/>
        <sz val="9"/>
        <color indexed="8"/>
        <rFont val="Arial"/>
        <family val="2"/>
      </rPr>
      <t>a</t>
    </r>
  </si>
  <si>
    <t xml:space="preserve">a. 5 casillas (55,6%) tienen una frecuencia esperada inferior a 5. La frecuencia mínima esperada es 2,48.
</t>
  </si>
  <si>
    <r>
      <t>10,192</t>
    </r>
    <r>
      <rPr>
        <vertAlign val="superscript"/>
        <sz val="9"/>
        <color indexed="8"/>
        <rFont val="Arial"/>
        <family val="2"/>
      </rPr>
      <t>a</t>
    </r>
  </si>
  <si>
    <t xml:space="preserve">a. 4 casillas (44,4%) tienen una frecuencia esperada inferior a 5. La frecuencia mínima esperada es 3,30.
</t>
  </si>
  <si>
    <r>
      <t>1,885</t>
    </r>
    <r>
      <rPr>
        <vertAlign val="superscript"/>
        <sz val="9"/>
        <color indexed="8"/>
        <rFont val="Arial"/>
        <family val="2"/>
      </rPr>
      <t>a</t>
    </r>
  </si>
  <si>
    <t xml:space="preserve">a. 6 casillas (66,7%) tienen una frecuencia esperada inferior a 5. La frecuencia mínima esperada es ,83.
</t>
  </si>
  <si>
    <r>
      <t>6,475</t>
    </r>
    <r>
      <rPr>
        <vertAlign val="superscript"/>
        <sz val="9"/>
        <color indexed="8"/>
        <rFont val="Arial"/>
        <family val="2"/>
      </rPr>
      <t>a</t>
    </r>
  </si>
  <si>
    <t xml:space="preserve">a. 5 casillas (55,6%) tienen una frecuencia esperada inferior a 5. La frecuencia mínima esperada es ,28.
</t>
  </si>
  <si>
    <r>
      <t>6,456</t>
    </r>
    <r>
      <rPr>
        <vertAlign val="superscript"/>
        <sz val="9"/>
        <color indexed="8"/>
        <rFont val="Arial"/>
        <family val="2"/>
      </rPr>
      <t>a</t>
    </r>
  </si>
  <si>
    <t xml:space="preserve">a. 3 casillas (33,3%) tienen una frecuencia esperada inferior a 5. La frecuencia mínima esperada es 1,65.
</t>
  </si>
  <si>
    <r>
      <t>7,555</t>
    </r>
    <r>
      <rPr>
        <vertAlign val="superscript"/>
        <sz val="9"/>
        <color indexed="8"/>
        <rFont val="Arial"/>
        <family val="2"/>
      </rPr>
      <t>a</t>
    </r>
  </si>
  <si>
    <t xml:space="preserve">a. 5 casillas (55,6%) tienen una frecuencia esperada inferior a 5. La frecuencia mínima esperada es 1,93.
</t>
  </si>
  <si>
    <r>
      <t>7,849</t>
    </r>
    <r>
      <rPr>
        <vertAlign val="superscript"/>
        <sz val="9"/>
        <color indexed="8"/>
        <rFont val="Arial"/>
        <family val="2"/>
      </rPr>
      <t>a</t>
    </r>
  </si>
  <si>
    <t>Bajo</t>
  </si>
  <si>
    <t>Medio</t>
  </si>
  <si>
    <t>Alto</t>
  </si>
  <si>
    <t>Categoría</t>
  </si>
  <si>
    <t>Variable</t>
  </si>
  <si>
    <t xml:space="preserve"> Coef   </t>
  </si>
  <si>
    <t xml:space="preserve">    Est.     </t>
  </si>
  <si>
    <t xml:space="preserve">const   </t>
  </si>
  <si>
    <t>Columna2</t>
  </si>
  <si>
    <t>Nom</t>
  </si>
  <si>
    <t>Verbal</t>
  </si>
  <si>
    <t>C-E</t>
  </si>
  <si>
    <t xml:space="preserve">Micro1  </t>
  </si>
  <si>
    <t xml:space="preserve">Macro1  </t>
  </si>
  <si>
    <t xml:space="preserve">Súper1  </t>
  </si>
  <si>
    <t xml:space="preserve">Total1  </t>
  </si>
  <si>
    <t>TODOS</t>
  </si>
  <si>
    <t xml:space="preserve">H_L  </t>
  </si>
  <si>
    <t xml:space="preserve">H_NL </t>
  </si>
  <si>
    <t xml:space="preserve">MH_L </t>
  </si>
  <si>
    <t xml:space="preserve">Hábil    </t>
  </si>
  <si>
    <t xml:space="preserve">No hábil </t>
  </si>
  <si>
    <t>i</t>
  </si>
  <si>
    <t>Macro 1</t>
  </si>
  <si>
    <t>Micro 1</t>
  </si>
  <si>
    <t>Macro 2</t>
  </si>
  <si>
    <t>Micro 2</t>
  </si>
  <si>
    <t>Macro 3</t>
  </si>
  <si>
    <t>Micro 3</t>
  </si>
  <si>
    <t>Micro 4</t>
  </si>
  <si>
    <t>Super 1</t>
  </si>
  <si>
    <t>Prag 1</t>
  </si>
  <si>
    <t>Prop 1</t>
  </si>
  <si>
    <t>Prag 2</t>
  </si>
  <si>
    <t>Micro 5</t>
  </si>
  <si>
    <t>Micro 6</t>
  </si>
  <si>
    <t>Macro 4</t>
  </si>
  <si>
    <t>Prop 2</t>
  </si>
  <si>
    <t>Macro 5</t>
  </si>
  <si>
    <t>Crítica</t>
  </si>
  <si>
    <t>Nombre</t>
  </si>
  <si>
    <t xml:space="preserve"> Reconocer/derivar el significado global del texto </t>
  </si>
  <si>
    <t xml:space="preserve"> Establecer relaciones de coherencia funcional </t>
  </si>
  <si>
    <t>Establecer relaciones de coherencia condicional</t>
  </si>
  <si>
    <t xml:space="preserve"> Establecer relaciones de coherencia condicional </t>
  </si>
  <si>
    <t xml:space="preserve">Determinar la organización lógica de los contenidos </t>
  </si>
  <si>
    <t>Establecer el sentido del texto</t>
  </si>
  <si>
    <t>Generar significado elaborando un concepto para una palabra</t>
  </si>
  <si>
    <t xml:space="preserve">Determinar los propósitos del texto </t>
  </si>
  <si>
    <t>Establecer relaciones de coherencia referencial</t>
  </si>
  <si>
    <t xml:space="preserve"> Identificar/relacionar predicados y argumentos</t>
  </si>
  <si>
    <t xml:space="preserve"> Recuperar/reconocer significado usando claves del texto</t>
  </si>
  <si>
    <t xml:space="preserve">Emitir juicio de valor </t>
  </si>
  <si>
    <t>ALONSO PACHECO</t>
  </si>
  <si>
    <t>LUCIANO GRANDÓN</t>
  </si>
  <si>
    <t>LUIS PINO</t>
  </si>
  <si>
    <t>MACRO</t>
  </si>
  <si>
    <t>MICRO</t>
  </si>
  <si>
    <t>SÚPER</t>
  </si>
  <si>
    <t>PRAGMÁTICA</t>
  </si>
  <si>
    <t>PROPOSICIONAL</t>
  </si>
  <si>
    <t>CRÍTICA</t>
  </si>
  <si>
    <t>Formas</t>
  </si>
  <si>
    <t>Pregunta</t>
  </si>
  <si>
    <t>Descripción</t>
  </si>
  <si>
    <t>ii</t>
  </si>
  <si>
    <t xml:space="preserve">Reconocer/derivar el significado global del texto </t>
  </si>
  <si>
    <t xml:space="preserve">Establecer relaciones de coherencia funcional </t>
  </si>
  <si>
    <t xml:space="preserve">Establecer relaciones de coherencia condicional </t>
  </si>
  <si>
    <t>Identificar/relacionar predicados y argumentos</t>
  </si>
  <si>
    <t>Recuperar/reconocer significado usando claves del texto</t>
  </si>
  <si>
    <t>n</t>
  </si>
  <si>
    <t>%</t>
  </si>
  <si>
    <t>1_ Macro 1</t>
  </si>
  <si>
    <t>2_ Micro 1</t>
  </si>
  <si>
    <t>3_ Macro 2</t>
  </si>
  <si>
    <t>4_ Micro 2</t>
  </si>
  <si>
    <t>5_ Macro 3</t>
  </si>
  <si>
    <t>6_ Micro 3</t>
  </si>
  <si>
    <t>7_ Micro 4</t>
  </si>
  <si>
    <t>8_ Super 1</t>
  </si>
  <si>
    <t>9_ Prag 1</t>
  </si>
  <si>
    <t>10_ Prop 1</t>
  </si>
  <si>
    <t>11_ Prag 2</t>
  </si>
  <si>
    <t>12_ Micro 5</t>
  </si>
  <si>
    <t>13_ Micro 6</t>
  </si>
  <si>
    <t>14_ Prop 1</t>
  </si>
  <si>
    <t>15_ Macro 4</t>
  </si>
  <si>
    <t>16_ Prop 2</t>
  </si>
  <si>
    <t>17_ Macro 5</t>
  </si>
  <si>
    <t>18_ Crítica</t>
  </si>
  <si>
    <t>LECTUM tipo</t>
  </si>
  <si>
    <t>cat</t>
  </si>
  <si>
    <t>Clasific</t>
  </si>
  <si>
    <t>n(1)</t>
  </si>
  <si>
    <t>n(2)</t>
  </si>
  <si>
    <t>Media(1)</t>
  </si>
  <si>
    <t>Media(2)</t>
  </si>
  <si>
    <t>pHomVar</t>
  </si>
  <si>
    <t xml:space="preserve"> T   </t>
  </si>
  <si>
    <t xml:space="preserve">1_ Macro 1 </t>
  </si>
  <si>
    <t xml:space="preserve">cat     </t>
  </si>
  <si>
    <t xml:space="preserve">10_ Prop 1 </t>
  </si>
  <si>
    <t xml:space="preserve">11_ Prag 2 </t>
  </si>
  <si>
    <t xml:space="preserve">14_ Prop 1 </t>
  </si>
  <si>
    <t xml:space="preserve">16_ Prop 2 </t>
  </si>
  <si>
    <t xml:space="preserve">2_ Micro 1 </t>
  </si>
  <si>
    <t xml:space="preserve">3_ Macro 2 </t>
  </si>
  <si>
    <t xml:space="preserve">4_ Micro 2 </t>
  </si>
  <si>
    <t xml:space="preserve">5_ Macro 3 </t>
  </si>
  <si>
    <t xml:space="preserve">6_ Micro 3 </t>
  </si>
  <si>
    <t xml:space="preserve">7_ Micro 4 </t>
  </si>
  <si>
    <t xml:space="preserve">8_ Super 1 </t>
  </si>
  <si>
    <t xml:space="preserve">9_ Prag 1  </t>
  </si>
  <si>
    <t>Sin caract</t>
  </si>
  <si>
    <t>Con caract</t>
  </si>
  <si>
    <t>Macro_T</t>
  </si>
  <si>
    <t>Micro_T</t>
  </si>
  <si>
    <t xml:space="preserve">Super 1 </t>
  </si>
  <si>
    <t xml:space="preserve">Micro      </t>
  </si>
  <si>
    <t xml:space="preserve">Macro      </t>
  </si>
  <si>
    <t>DE(1)</t>
  </si>
  <si>
    <t>DE(2)</t>
  </si>
  <si>
    <t xml:space="preserve">  W   </t>
  </si>
  <si>
    <t>Test U de Mann-Whitney</t>
  </si>
  <si>
    <t>La base de datos fue analiada con el softwareSPSS24.0. Variables numéricas fueron representadas por sus medidas de tendencia central y de dispersión (media, desviación estándar y cuartiles). Se analizó tanto el puntaje total por dimensión, como cada uno de sus componentes. Se utilizó el test t de Student (U de Mann-Whitney) para comparar dos grupos (índices del proceso de escritura y producción tetual entre las dos estructuras de hipertexo). Se obtuvo el coefiente de correlación de Spearman para estudiar la relación entre variables (LECTUM7 y índices dele proceso de escritura , los tres niveles de  producción textual y la calidad general). Se utilizóun nivel de significación de 0,05.</t>
  </si>
  <si>
    <t>Comprensiónn</t>
  </si>
  <si>
    <t>Producción</t>
  </si>
  <si>
    <t>Micro LECTUM</t>
  </si>
  <si>
    <t>Macro LECTUM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</si>
</sst>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###.0000"/>
    <numFmt numFmtId="166" formatCode="0.0000"/>
    <numFmt numFmtId="167" formatCode="####.000"/>
    <numFmt numFmtId="168" formatCode="###0"/>
    <numFmt numFmtId="169" formatCode="####.0%"/>
    <numFmt numFmtId="170" formatCode="0.000"/>
    <numFmt numFmtId="171" formatCode="0.000000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0"/>
      <name val="Calibri"/>
      <family val="2"/>
    </font>
    <font>
      <sz val="10"/>
      <color indexed="0"/>
      <name val="Calibri"/>
      <family val="2"/>
    </font>
    <font>
      <sz val="10"/>
      <name val="Arial"/>
      <family val="2"/>
    </font>
    <font>
      <sz val="11"/>
      <color indexed="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Arial Bold"/>
    </font>
    <font>
      <sz val="9"/>
      <color indexed="8"/>
      <name val="Arial"/>
      <family val="2"/>
    </font>
    <font>
      <sz val="9"/>
      <color rgb="FF000000"/>
      <name val="Verdana"/>
      <family val="2"/>
    </font>
    <font>
      <sz val="11"/>
      <color rgb="FF000000"/>
      <name val="Calibri"/>
      <family val="2"/>
      <scheme val="minor"/>
    </font>
    <font>
      <sz val="10"/>
      <color indexed="8"/>
      <name val="Courier New"/>
      <family val="3"/>
    </font>
    <font>
      <b/>
      <sz val="13"/>
      <color indexed="8"/>
      <name val="Arial Bold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9" fillId="0" borderId="0"/>
    <xf numFmtId="0" fontId="2" fillId="0" borderId="0">
      <alignment vertical="center"/>
    </xf>
  </cellStyleXfs>
  <cellXfs count="28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0" fontId="0" fillId="0" borderId="5" xfId="0" applyFill="1" applyBorder="1">
      <alignment vertical="center"/>
    </xf>
    <xf numFmtId="0" fontId="7" fillId="0" borderId="5" xfId="0" applyFont="1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5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/>
    </xf>
    <xf numFmtId="0" fontId="10" fillId="0" borderId="5" xfId="0" applyNumberFormat="1" applyFont="1" applyFill="1" applyBorder="1" applyAlignment="1">
      <alignment horizontal="center" wrapText="1"/>
    </xf>
    <xf numFmtId="0" fontId="0" fillId="4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5" xfId="0" applyFill="1" applyBorder="1" applyAlignment="1">
      <alignment vertical="center" textRotation="90"/>
    </xf>
    <xf numFmtId="0" fontId="0" fillId="0" borderId="5" xfId="0" applyFill="1" applyBorder="1" applyAlignment="1">
      <alignment horizontal="center" vertical="center" textRotation="90"/>
    </xf>
    <xf numFmtId="0" fontId="5" fillId="3" borderId="5" xfId="0" applyFont="1" applyFill="1" applyBorder="1" applyAlignment="1">
      <alignment horizontal="center" vertical="center" textRotation="90"/>
    </xf>
    <xf numFmtId="0" fontId="0" fillId="0" borderId="0" xfId="0" applyFill="1" applyAlignment="1">
      <alignment vertical="center" textRotation="90"/>
    </xf>
    <xf numFmtId="0" fontId="0" fillId="0" borderId="0" xfId="0" applyBorder="1">
      <alignment vertical="center"/>
    </xf>
    <xf numFmtId="0" fontId="7" fillId="0" borderId="0" xfId="0" applyFont="1" applyFill="1" applyBorder="1" applyAlignment="1">
      <alignment horizontal="left" wrapText="1"/>
    </xf>
    <xf numFmtId="0" fontId="0" fillId="0" borderId="0" xfId="0" applyFill="1" applyBorder="1">
      <alignment vertical="center"/>
    </xf>
    <xf numFmtId="0" fontId="0" fillId="0" borderId="5" xfId="0" applyFill="1" applyBorder="1" applyAlignment="1"/>
    <xf numFmtId="0" fontId="4" fillId="0" borderId="0" xfId="0" applyFont="1" applyFill="1">
      <alignment vertical="center"/>
    </xf>
    <xf numFmtId="0" fontId="8" fillId="7" borderId="5" xfId="0" applyFont="1" applyFill="1" applyBorder="1" applyAlignment="1">
      <alignment horizontal="right" wrapText="1"/>
    </xf>
    <xf numFmtId="0" fontId="8" fillId="7" borderId="5" xfId="0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right" wrapText="1"/>
    </xf>
    <xf numFmtId="0" fontId="8" fillId="6" borderId="5" xfId="0" applyFont="1" applyFill="1" applyBorder="1" applyAlignment="1">
      <alignment horizontal="left" wrapText="1"/>
    </xf>
    <xf numFmtId="0" fontId="8" fillId="8" borderId="5" xfId="0" applyFont="1" applyFill="1" applyBorder="1" applyAlignment="1">
      <alignment horizontal="right" wrapText="1"/>
    </xf>
    <xf numFmtId="0" fontId="8" fillId="8" borderId="5" xfId="0" applyFont="1" applyFill="1" applyBorder="1" applyAlignment="1">
      <alignment horizontal="left" wrapText="1"/>
    </xf>
    <xf numFmtId="0" fontId="4" fillId="9" borderId="5" xfId="0" applyFont="1" applyFill="1" applyBorder="1" applyAlignment="1"/>
    <xf numFmtId="0" fontId="4" fillId="0" borderId="0" xfId="0" applyFont="1">
      <alignment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left" wrapText="1"/>
    </xf>
    <xf numFmtId="0" fontId="4" fillId="10" borderId="5" xfId="0" applyFont="1" applyFill="1" applyBorder="1" applyAlignment="1">
      <alignment textRotation="90"/>
    </xf>
    <xf numFmtId="164" fontId="4" fillId="9" borderId="5" xfId="0" applyNumberFormat="1" applyFont="1" applyFill="1" applyBorder="1" applyAlignment="1"/>
    <xf numFmtId="164" fontId="8" fillId="7" borderId="5" xfId="0" applyNumberFormat="1" applyFont="1" applyFill="1" applyBorder="1" applyAlignment="1">
      <alignment horizontal="right" wrapText="1"/>
    </xf>
    <xf numFmtId="0" fontId="15" fillId="0" borderId="7" xfId="1" applyFont="1" applyBorder="1" applyAlignment="1">
      <alignment horizontal="center" wrapText="1"/>
    </xf>
    <xf numFmtId="0" fontId="15" fillId="0" borderId="2" xfId="1" applyFont="1" applyBorder="1" applyAlignment="1">
      <alignment horizontal="left" vertical="top" wrapText="1"/>
    </xf>
    <xf numFmtId="167" fontId="15" fillId="0" borderId="2" xfId="1" applyNumberFormat="1" applyFont="1" applyBorder="1" applyAlignment="1">
      <alignment horizontal="right" vertical="top"/>
    </xf>
    <xf numFmtId="0" fontId="15" fillId="0" borderId="0" xfId="1" applyFont="1" applyBorder="1" applyAlignment="1">
      <alignment horizontal="left" vertical="top" wrapText="1"/>
    </xf>
    <xf numFmtId="167" fontId="15" fillId="0" borderId="0" xfId="1" applyNumberFormat="1" applyFont="1" applyBorder="1" applyAlignment="1">
      <alignment horizontal="right" vertical="top"/>
    </xf>
    <xf numFmtId="0" fontId="15" fillId="0" borderId="3" xfId="1" applyFont="1" applyBorder="1" applyAlignment="1">
      <alignment horizontal="left" vertical="top" wrapText="1"/>
    </xf>
    <xf numFmtId="167" fontId="15" fillId="0" borderId="3" xfId="1" applyNumberFormat="1" applyFont="1" applyBorder="1" applyAlignment="1">
      <alignment horizontal="right" vertical="top"/>
    </xf>
    <xf numFmtId="0" fontId="9" fillId="0" borderId="0" xfId="1"/>
    <xf numFmtId="165" fontId="15" fillId="0" borderId="2" xfId="1" applyNumberFormat="1" applyFont="1" applyBorder="1" applyAlignment="1">
      <alignment horizontal="right" vertical="top"/>
    </xf>
    <xf numFmtId="165" fontId="15" fillId="0" borderId="0" xfId="1" applyNumberFormat="1" applyFont="1" applyBorder="1" applyAlignment="1">
      <alignment horizontal="right" vertical="top"/>
    </xf>
    <xf numFmtId="165" fontId="15" fillId="0" borderId="3" xfId="1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2" fontId="0" fillId="0" borderId="0" xfId="0" applyNumberFormat="1">
      <alignment vertical="center"/>
    </xf>
    <xf numFmtId="0" fontId="0" fillId="0" borderId="8" xfId="0" applyBorder="1">
      <alignment vertical="center"/>
    </xf>
    <xf numFmtId="0" fontId="0" fillId="11" borderId="9" xfId="0" applyFill="1" applyBorder="1" applyAlignment="1">
      <alignment horizontal="right"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11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right" vertical="center"/>
    </xf>
    <xf numFmtId="0" fontId="0" fillId="0" borderId="14" xfId="0" applyBorder="1">
      <alignment vertical="center"/>
    </xf>
    <xf numFmtId="0" fontId="0" fillId="11" borderId="14" xfId="0" applyFill="1" applyBorder="1" applyAlignment="1">
      <alignment horizontal="right" vertical="center"/>
    </xf>
    <xf numFmtId="0" fontId="0" fillId="11" borderId="15" xfId="0" applyFill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2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66" fontId="13" fillId="0" borderId="0" xfId="0" applyNumberFormat="1" applyFont="1" applyBorder="1" applyAlignment="1">
      <alignment horizontal="right" vertical="center"/>
    </xf>
    <xf numFmtId="0" fontId="0" fillId="0" borderId="17" xfId="0" applyBorder="1">
      <alignment vertical="center"/>
    </xf>
    <xf numFmtId="2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6" xfId="0" applyBorder="1">
      <alignment vertical="center"/>
    </xf>
    <xf numFmtId="2" fontId="13" fillId="0" borderId="16" xfId="0" applyNumberFormat="1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2" fontId="0" fillId="0" borderId="16" xfId="0" applyNumberForma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12" borderId="0" xfId="0" applyFill="1" applyBorder="1" applyAlignment="1">
      <alignment horizontal="right" vertical="center"/>
    </xf>
    <xf numFmtId="2" fontId="0" fillId="12" borderId="0" xfId="0" applyNumberFormat="1" applyFill="1" applyBorder="1" applyAlignment="1">
      <alignment horizontal="right" vertical="center"/>
    </xf>
    <xf numFmtId="164" fontId="0" fillId="0" borderId="0" xfId="0" applyNumberFormat="1">
      <alignment vertical="center"/>
    </xf>
    <xf numFmtId="164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2" borderId="0" xfId="0" applyFill="1">
      <alignment vertical="center"/>
    </xf>
    <xf numFmtId="164" fontId="0" fillId="12" borderId="0" xfId="0" applyNumberFormat="1" applyFill="1" applyAlignment="1">
      <alignment horizontal="center" vertical="center"/>
    </xf>
    <xf numFmtId="0" fontId="0" fillId="13" borderId="19" xfId="0" applyFill="1" applyBorder="1" applyAlignment="1">
      <alignment vertical="center" wrapText="1"/>
    </xf>
    <xf numFmtId="0" fontId="0" fillId="14" borderId="19" xfId="0" applyFill="1" applyBorder="1" applyAlignment="1">
      <alignment vertical="center" wrapText="1"/>
    </xf>
    <xf numFmtId="0" fontId="0" fillId="15" borderId="19" xfId="0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13" borderId="18" xfId="0" applyFill="1" applyBorder="1" applyAlignment="1">
      <alignment vertical="center" wrapText="1"/>
    </xf>
    <xf numFmtId="0" fontId="0" fillId="14" borderId="18" xfId="0" applyFill="1" applyBorder="1" applyAlignment="1">
      <alignment vertical="center" wrapText="1"/>
    </xf>
    <xf numFmtId="0" fontId="0" fillId="15" borderId="18" xfId="0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6" fillId="13" borderId="18" xfId="0" applyFont="1" applyFill="1" applyBorder="1" applyAlignment="1">
      <alignment horizontal="justify" vertical="center" textRotation="90" wrapText="1"/>
    </xf>
    <xf numFmtId="0" fontId="16" fillId="13" borderId="18" xfId="0" applyFont="1" applyFill="1" applyBorder="1" applyAlignment="1">
      <alignment vertical="center" textRotation="90"/>
    </xf>
    <xf numFmtId="0" fontId="16" fillId="14" borderId="18" xfId="0" applyFont="1" applyFill="1" applyBorder="1" applyAlignment="1">
      <alignment vertical="center" textRotation="90" wrapText="1"/>
    </xf>
    <xf numFmtId="0" fontId="17" fillId="15" borderId="18" xfId="0" applyFont="1" applyFill="1" applyBorder="1" applyAlignment="1">
      <alignment vertical="center" textRotation="90" wrapText="1"/>
    </xf>
    <xf numFmtId="0" fontId="17" fillId="0" borderId="18" xfId="0" applyFont="1" applyBorder="1" applyAlignment="1">
      <alignment vertical="center" textRotation="90" wrapText="1"/>
    </xf>
    <xf numFmtId="0" fontId="0" fillId="0" borderId="18" xfId="0" applyFill="1" applyBorder="1" applyAlignment="1">
      <alignment vertical="center" wrapText="1"/>
    </xf>
    <xf numFmtId="0" fontId="18" fillId="0" borderId="0" xfId="0" applyFont="1" applyBorder="1" applyAlignment="1"/>
    <xf numFmtId="0" fontId="0" fillId="0" borderId="0" xfId="0" applyAlignment="1"/>
    <xf numFmtId="0" fontId="19" fillId="0" borderId="0" xfId="0" applyFont="1" applyBorder="1" applyAlignment="1"/>
    <xf numFmtId="0" fontId="20" fillId="0" borderId="2" xfId="0" applyFont="1" applyBorder="1" applyAlignment="1">
      <alignment horizontal="right" vertical="top"/>
    </xf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left" vertical="top" wrapText="1"/>
    </xf>
    <xf numFmtId="168" fontId="20" fillId="0" borderId="0" xfId="0" applyNumberFormat="1" applyFont="1" applyBorder="1" applyAlignment="1">
      <alignment horizontal="right" vertical="top"/>
    </xf>
    <xf numFmtId="0" fontId="20" fillId="0" borderId="0" xfId="0" applyFont="1" applyBorder="1" applyAlignment="1">
      <alignment horizontal="righ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right" vertical="top" wrapText="1"/>
    </xf>
    <xf numFmtId="0" fontId="20" fillId="0" borderId="7" xfId="0" applyFont="1" applyBorder="1" applyAlignment="1">
      <alignment horizontal="center" wrapText="1"/>
    </xf>
    <xf numFmtId="0" fontId="20" fillId="0" borderId="2" xfId="0" applyFont="1" applyBorder="1" applyAlignment="1">
      <alignment horizontal="left" vertical="top" wrapText="1"/>
    </xf>
    <xf numFmtId="168" fontId="20" fillId="0" borderId="2" xfId="0" applyNumberFormat="1" applyFont="1" applyBorder="1" applyAlignment="1">
      <alignment horizontal="right" vertical="top"/>
    </xf>
    <xf numFmtId="169" fontId="20" fillId="0" borderId="2" xfId="0" applyNumberFormat="1" applyFont="1" applyBorder="1" applyAlignment="1">
      <alignment horizontal="right" vertical="top"/>
    </xf>
    <xf numFmtId="169" fontId="20" fillId="0" borderId="0" xfId="0" applyNumberFormat="1" applyFont="1" applyBorder="1" applyAlignment="1">
      <alignment horizontal="right" vertical="top"/>
    </xf>
    <xf numFmtId="168" fontId="20" fillId="0" borderId="3" xfId="0" applyNumberFormat="1" applyFont="1" applyBorder="1" applyAlignment="1">
      <alignment horizontal="right" vertical="top"/>
    </xf>
    <xf numFmtId="169" fontId="20" fillId="0" borderId="3" xfId="0" applyNumberFormat="1" applyFont="1" applyBorder="1" applyAlignment="1">
      <alignment horizontal="right" vertical="top"/>
    </xf>
    <xf numFmtId="0" fontId="20" fillId="0" borderId="23" xfId="0" applyFont="1" applyBorder="1" applyAlignment="1">
      <alignment horizontal="left" vertical="top" wrapText="1"/>
    </xf>
    <xf numFmtId="169" fontId="20" fillId="0" borderId="23" xfId="0" applyNumberFormat="1" applyFont="1" applyBorder="1" applyAlignment="1">
      <alignment horizontal="right" vertical="top"/>
    </xf>
    <xf numFmtId="0" fontId="20" fillId="0" borderId="24" xfId="0" applyFont="1" applyBorder="1" applyAlignment="1">
      <alignment horizontal="left" vertical="top" wrapText="1"/>
    </xf>
    <xf numFmtId="168" fontId="20" fillId="0" borderId="24" xfId="0" applyNumberFormat="1" applyFont="1" applyBorder="1" applyAlignment="1">
      <alignment horizontal="right" vertical="top"/>
    </xf>
    <xf numFmtId="0" fontId="0" fillId="0" borderId="6" xfId="0" applyBorder="1" applyAlignment="1">
      <alignment horizontal="center" vertical="center" wrapText="1"/>
    </xf>
    <xf numFmtId="0" fontId="20" fillId="0" borderId="6" xfId="0" applyFont="1" applyBorder="1" applyAlignment="1">
      <alignment horizontal="center" wrapText="1"/>
    </xf>
    <xf numFmtId="167" fontId="20" fillId="0" borderId="2" xfId="0" applyNumberFormat="1" applyFont="1" applyBorder="1" applyAlignment="1">
      <alignment horizontal="right" vertical="top"/>
    </xf>
    <xf numFmtId="167" fontId="20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top" wrapText="1"/>
    </xf>
    <xf numFmtId="167" fontId="20" fillId="2" borderId="0" xfId="0" applyNumberFormat="1" applyFont="1" applyFill="1" applyBorder="1" applyAlignment="1">
      <alignment horizontal="right" vertical="top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/>
    <xf numFmtId="0" fontId="20" fillId="16" borderId="2" xfId="0" applyFont="1" applyFill="1" applyBorder="1" applyAlignment="1">
      <alignment horizontal="left" vertical="top" wrapText="1"/>
    </xf>
    <xf numFmtId="0" fontId="20" fillId="16" borderId="2" xfId="0" applyFont="1" applyFill="1" applyBorder="1" applyAlignment="1">
      <alignment horizontal="right" vertical="top"/>
    </xf>
    <xf numFmtId="168" fontId="20" fillId="16" borderId="2" xfId="0" applyNumberFormat="1" applyFont="1" applyFill="1" applyBorder="1" applyAlignment="1">
      <alignment horizontal="right" vertical="top"/>
    </xf>
    <xf numFmtId="167" fontId="20" fillId="16" borderId="2" xfId="0" applyNumberFormat="1" applyFont="1" applyFill="1" applyBorder="1" applyAlignment="1">
      <alignment horizontal="right" vertical="top"/>
    </xf>
    <xf numFmtId="0" fontId="0" fillId="16" borderId="0" xfId="0" applyFill="1" applyAlignment="1"/>
    <xf numFmtId="167" fontId="20" fillId="17" borderId="2" xfId="0" applyNumberFormat="1" applyFont="1" applyFill="1" applyBorder="1" applyAlignment="1">
      <alignment horizontal="right" vertical="top"/>
    </xf>
    <xf numFmtId="0" fontId="0" fillId="17" borderId="0" xfId="0" applyFill="1" applyAlignment="1"/>
    <xf numFmtId="169" fontId="20" fillId="17" borderId="23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 vertical="center"/>
    </xf>
    <xf numFmtId="0" fontId="0" fillId="0" borderId="26" xfId="0" applyFont="1" applyBorder="1" applyAlignment="1"/>
    <xf numFmtId="0" fontId="0" fillId="2" borderId="26" xfId="0" applyFont="1" applyFill="1" applyBorder="1" applyAlignment="1"/>
    <xf numFmtId="0" fontId="0" fillId="5" borderId="26" xfId="0" applyFont="1" applyFill="1" applyBorder="1" applyAlignment="1"/>
    <xf numFmtId="0" fontId="0" fillId="16" borderId="26" xfId="0" applyFont="1" applyFill="1" applyBorder="1" applyAlignment="1"/>
    <xf numFmtId="0" fontId="0" fillId="18" borderId="26" xfId="0" applyFont="1" applyFill="1" applyBorder="1" applyAlignment="1"/>
    <xf numFmtId="0" fontId="0" fillId="19" borderId="26" xfId="0" applyFont="1" applyFill="1" applyBorder="1" applyAlignment="1"/>
    <xf numFmtId="0" fontId="0" fillId="20" borderId="26" xfId="0" applyFont="1" applyFill="1" applyBorder="1" applyAlignment="1"/>
    <xf numFmtId="0" fontId="0" fillId="0" borderId="0" xfId="0" applyFont="1" applyBorder="1" applyAlignment="1"/>
    <xf numFmtId="0" fontId="3" fillId="0" borderId="0" xfId="0" applyFont="1" applyFill="1" applyAlignment="1">
      <alignment vertical="center" textRotation="90"/>
    </xf>
    <xf numFmtId="0" fontId="0" fillId="0" borderId="0" xfId="0" applyAlignment="1">
      <alignment horizontal="center" vertical="center"/>
    </xf>
    <xf numFmtId="0" fontId="0" fillId="2" borderId="0" xfId="0" applyFont="1" applyFill="1" applyAlignment="1">
      <alignment textRotation="90"/>
    </xf>
    <xf numFmtId="0" fontId="0" fillId="5" borderId="0" xfId="0" applyFont="1" applyFill="1" applyAlignment="1">
      <alignment textRotation="90"/>
    </xf>
    <xf numFmtId="0" fontId="0" fillId="16" borderId="0" xfId="0" applyFont="1" applyFill="1" applyAlignment="1">
      <alignment textRotation="90"/>
    </xf>
    <xf numFmtId="0" fontId="0" fillId="18" borderId="0" xfId="0" applyFont="1" applyFill="1" applyAlignment="1">
      <alignment textRotation="90"/>
    </xf>
    <xf numFmtId="0" fontId="0" fillId="19" borderId="0" xfId="0" applyFont="1" applyFill="1" applyAlignment="1">
      <alignment textRotation="90"/>
    </xf>
    <xf numFmtId="0" fontId="0" fillId="20" borderId="0" xfId="0" applyFont="1" applyFill="1" applyAlignment="1">
      <alignment textRotation="90"/>
    </xf>
    <xf numFmtId="0" fontId="13" fillId="0" borderId="26" xfId="0" applyFont="1" applyBorder="1" applyAlignment="1"/>
    <xf numFmtId="0" fontId="13" fillId="2" borderId="26" xfId="0" applyFont="1" applyFill="1" applyBorder="1" applyAlignment="1"/>
    <xf numFmtId="0" fontId="13" fillId="5" borderId="26" xfId="0" applyFont="1" applyFill="1" applyBorder="1" applyAlignment="1"/>
    <xf numFmtId="0" fontId="13" fillId="16" borderId="26" xfId="0" applyFont="1" applyFill="1" applyBorder="1" applyAlignment="1"/>
    <xf numFmtId="0" fontId="13" fillId="18" borderId="26" xfId="0" applyFont="1" applyFill="1" applyBorder="1" applyAlignment="1"/>
    <xf numFmtId="0" fontId="13" fillId="19" borderId="26" xfId="0" applyFont="1" applyFill="1" applyBorder="1" applyAlignment="1"/>
    <xf numFmtId="0" fontId="13" fillId="20" borderId="26" xfId="0" applyFont="1" applyFill="1" applyBorder="1" applyAlignment="1"/>
    <xf numFmtId="0" fontId="0" fillId="2" borderId="26" xfId="0" applyFill="1" applyBorder="1" applyAlignment="1"/>
    <xf numFmtId="0" fontId="0" fillId="5" borderId="26" xfId="0" applyFill="1" applyBorder="1" applyAlignment="1"/>
    <xf numFmtId="0" fontId="0" fillId="16" borderId="26" xfId="0" applyFill="1" applyBorder="1" applyAlignment="1"/>
    <xf numFmtId="0" fontId="0" fillId="18" borderId="26" xfId="0" applyFill="1" applyBorder="1" applyAlignment="1"/>
    <xf numFmtId="0" fontId="0" fillId="19" borderId="26" xfId="0" applyFill="1" applyBorder="1" applyAlignment="1"/>
    <xf numFmtId="0" fontId="0" fillId="20" borderId="26" xfId="0" applyFill="1" applyBorder="1" applyAlignment="1"/>
    <xf numFmtId="0" fontId="0" fillId="0" borderId="26" xfId="0" applyFill="1" applyBorder="1">
      <alignment vertical="center"/>
    </xf>
    <xf numFmtId="0" fontId="13" fillId="0" borderId="27" xfId="0" applyFont="1" applyBorder="1" applyAlignment="1"/>
    <xf numFmtId="0" fontId="13" fillId="2" borderId="28" xfId="0" applyFont="1" applyFill="1" applyBorder="1" applyAlignment="1">
      <alignment horizontal="center"/>
    </xf>
    <xf numFmtId="0" fontId="13" fillId="5" borderId="29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7" fillId="0" borderId="26" xfId="2" applyFont="1" applyFill="1" applyBorder="1" applyAlignment="1">
      <alignment horizontal="left" wrapText="1"/>
    </xf>
    <xf numFmtId="0" fontId="0" fillId="0" borderId="26" xfId="0" applyBorder="1" applyAlignment="1"/>
    <xf numFmtId="0" fontId="2" fillId="0" borderId="26" xfId="2" applyFill="1" applyBorder="1" applyAlignment="1"/>
    <xf numFmtId="0" fontId="0" fillId="5" borderId="0" xfId="0" applyFill="1" applyAlignment="1"/>
    <xf numFmtId="0" fontId="0" fillId="18" borderId="0" xfId="0" applyFill="1" applyAlignment="1"/>
    <xf numFmtId="0" fontId="0" fillId="19" borderId="0" xfId="0" applyFill="1" applyAlignment="1"/>
    <xf numFmtId="0" fontId="0" fillId="20" borderId="0" xfId="0" applyFill="1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1" fontId="0" fillId="0" borderId="5" xfId="0" applyNumberFormat="1" applyFill="1" applyBorder="1" applyAlignment="1">
      <alignment horizontal="center" vertical="center" textRotation="90"/>
    </xf>
    <xf numFmtId="171" fontId="5" fillId="3" borderId="5" xfId="0" applyNumberFormat="1" applyFont="1" applyFill="1" applyBorder="1" applyAlignment="1">
      <alignment horizontal="center" vertical="center" textRotation="90"/>
    </xf>
    <xf numFmtId="171" fontId="2" fillId="0" borderId="0" xfId="0" applyNumberFormat="1" applyFont="1" applyFill="1" applyBorder="1" applyAlignment="1">
      <alignment horizontal="center" vertical="center" textRotation="90"/>
    </xf>
    <xf numFmtId="171" fontId="2" fillId="2" borderId="0" xfId="0" applyNumberFormat="1" applyFont="1" applyFill="1" applyAlignment="1">
      <alignment textRotation="90"/>
    </xf>
    <xf numFmtId="171" fontId="0" fillId="0" borderId="0" xfId="0" applyNumberFormat="1" applyFill="1" applyAlignment="1">
      <alignment vertical="center" textRotation="90"/>
    </xf>
    <xf numFmtId="171" fontId="0" fillId="0" borderId="5" xfId="0" applyNumberFormat="1" applyFill="1" applyBorder="1" applyAlignment="1">
      <alignment horizontal="center" vertical="center"/>
    </xf>
    <xf numFmtId="171" fontId="9" fillId="0" borderId="5" xfId="0" applyNumberFormat="1" applyFont="1" applyFill="1" applyBorder="1" applyAlignment="1">
      <alignment horizontal="center" vertical="top"/>
    </xf>
    <xf numFmtId="171" fontId="0" fillId="2" borderId="5" xfId="0" applyNumberFormat="1" applyFill="1" applyBorder="1" applyAlignment="1">
      <alignment horizontal="center" vertical="center"/>
    </xf>
    <xf numFmtId="171" fontId="0" fillId="3" borderId="5" xfId="0" applyNumberFormat="1" applyFill="1" applyBorder="1" applyAlignment="1">
      <alignment horizontal="center" vertical="center"/>
    </xf>
    <xf numFmtId="171" fontId="0" fillId="0" borderId="26" xfId="0" applyNumberFormat="1" applyFill="1" applyBorder="1" applyAlignment="1">
      <alignment horizontal="center" vertical="center"/>
    </xf>
    <xf numFmtId="171" fontId="0" fillId="2" borderId="26" xfId="0" applyNumberFormat="1" applyFont="1" applyFill="1" applyBorder="1" applyAlignment="1"/>
    <xf numFmtId="171" fontId="0" fillId="0" borderId="0" xfId="0" applyNumberFormat="1" applyFill="1">
      <alignment vertical="center"/>
    </xf>
    <xf numFmtId="171" fontId="8" fillId="0" borderId="5" xfId="0" applyNumberFormat="1" applyFont="1" applyFill="1" applyBorder="1" applyAlignment="1">
      <alignment horizontal="center" wrapText="1"/>
    </xf>
    <xf numFmtId="171" fontId="6" fillId="0" borderId="5" xfId="0" applyNumberFormat="1" applyFont="1" applyFill="1" applyBorder="1" applyAlignment="1">
      <alignment horizontal="center" vertical="top"/>
    </xf>
    <xf numFmtId="171" fontId="10" fillId="0" borderId="5" xfId="0" applyNumberFormat="1" applyFont="1" applyFill="1" applyBorder="1" applyAlignment="1">
      <alignment horizontal="center" wrapText="1"/>
    </xf>
    <xf numFmtId="171" fontId="0" fillId="4" borderId="5" xfId="0" applyNumberFormat="1" applyFill="1" applyBorder="1" applyAlignment="1">
      <alignment horizontal="center" vertical="center"/>
    </xf>
    <xf numFmtId="171" fontId="0" fillId="5" borderId="5" xfId="0" applyNumberFormat="1" applyFill="1" applyBorder="1" applyAlignment="1">
      <alignment horizontal="center" vertical="center"/>
    </xf>
    <xf numFmtId="171" fontId="9" fillId="0" borderId="5" xfId="0" applyNumberFormat="1" applyFont="1" applyFill="1" applyBorder="1" applyAlignment="1">
      <alignment horizontal="center" vertical="center"/>
    </xf>
    <xf numFmtId="171" fontId="12" fillId="2" borderId="5" xfId="0" applyNumberFormat="1" applyFont="1" applyFill="1" applyBorder="1" applyAlignment="1">
      <alignment horizontal="center" vertical="center"/>
    </xf>
    <xf numFmtId="171" fontId="11" fillId="0" borderId="5" xfId="0" applyNumberFormat="1" applyFont="1" applyFill="1" applyBorder="1" applyAlignment="1">
      <alignment horizontal="center" vertical="center" wrapText="1"/>
    </xf>
    <xf numFmtId="171" fontId="0" fillId="2" borderId="26" xfId="0" applyNumberFormat="1" applyFill="1" applyBorder="1" applyAlignment="1"/>
    <xf numFmtId="171" fontId="0" fillId="0" borderId="0" xfId="0" applyNumberFormat="1" applyFill="1" applyAlignment="1">
      <alignment horizontal="center" vertical="center"/>
    </xf>
    <xf numFmtId="171" fontId="0" fillId="16" borderId="26" xfId="0" applyNumberFormat="1" applyFont="1" applyFill="1" applyBorder="1" applyAlignment="1"/>
    <xf numFmtId="171" fontId="0" fillId="16" borderId="26" xfId="0" applyNumberFormat="1" applyFill="1" applyBorder="1" applyAlignment="1"/>
    <xf numFmtId="171" fontId="0" fillId="5" borderId="26" xfId="0" applyNumberFormat="1" applyFont="1" applyFill="1" applyBorder="1" applyAlignment="1"/>
    <xf numFmtId="171" fontId="0" fillId="5" borderId="26" xfId="0" applyNumberFormat="1" applyFill="1" applyBorder="1" applyAlignment="1"/>
    <xf numFmtId="171" fontId="0" fillId="18" borderId="26" xfId="0" applyNumberFormat="1" applyFont="1" applyFill="1" applyBorder="1" applyAlignment="1"/>
    <xf numFmtId="171" fontId="0" fillId="18" borderId="26" xfId="0" applyNumberFormat="1" applyFill="1" applyBorder="1" applyAlignment="1"/>
    <xf numFmtId="171" fontId="0" fillId="19" borderId="26" xfId="0" applyNumberFormat="1" applyFont="1" applyFill="1" applyBorder="1" applyAlignment="1"/>
    <xf numFmtId="171" fontId="0" fillId="19" borderId="26" xfId="0" applyNumberFormat="1" applyFill="1" applyBorder="1" applyAlignment="1"/>
    <xf numFmtId="171" fontId="0" fillId="20" borderId="26" xfId="0" applyNumberFormat="1" applyFont="1" applyFill="1" applyBorder="1" applyAlignment="1"/>
    <xf numFmtId="171" fontId="0" fillId="20" borderId="26" xfId="0" applyNumberFormat="1" applyFill="1" applyBorder="1" applyAlignment="1"/>
    <xf numFmtId="171" fontId="0" fillId="3" borderId="0" xfId="0" applyNumberForma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170" fontId="0" fillId="2" borderId="0" xfId="0" applyNumberForma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0" fillId="0" borderId="30" xfId="0" applyBorder="1">
      <alignment vertical="center"/>
    </xf>
    <xf numFmtId="0" fontId="0" fillId="0" borderId="30" xfId="0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0" fontId="2" fillId="0" borderId="0" xfId="0" applyFont="1" applyBorder="1">
      <alignment vertical="center"/>
    </xf>
    <xf numFmtId="164" fontId="0" fillId="0" borderId="0" xfId="0" applyNumberForma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0" fillId="0" borderId="17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0" fillId="0" borderId="29" xfId="0" applyBorder="1">
      <alignment vertical="center"/>
    </xf>
    <xf numFmtId="0" fontId="0" fillId="0" borderId="29" xfId="0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0" fontId="2" fillId="0" borderId="0" xfId="0" applyFont="1" applyFill="1" applyAlignment="1">
      <alignment vertical="center" textRotation="90"/>
    </xf>
    <xf numFmtId="0" fontId="1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9" fillId="0" borderId="6" xfId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wrapText="1"/>
    </xf>
    <xf numFmtId="0" fontId="9" fillId="0" borderId="4" xfId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wrapText="1"/>
    </xf>
    <xf numFmtId="0" fontId="20" fillId="0" borderId="22" xfId="0" applyFont="1" applyBorder="1" applyAlignment="1">
      <alignment horizontal="left" vertical="top" wrapText="1"/>
    </xf>
    <xf numFmtId="0" fontId="0" fillId="0" borderId="23" xfId="0" applyFont="1" applyBorder="1" applyAlignment="1">
      <alignment horizontal="center" vertical="center"/>
    </xf>
    <xf numFmtId="0" fontId="20" fillId="0" borderId="21" xfId="0" applyFont="1" applyBorder="1" applyAlignment="1">
      <alignment horizontal="left" vertical="top" wrapText="1"/>
    </xf>
    <xf numFmtId="0" fontId="20" fillId="0" borderId="25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top"/>
    </xf>
    <xf numFmtId="0" fontId="14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center" wrapText="1"/>
    </xf>
    <xf numFmtId="0" fontId="20" fillId="0" borderId="21" xfId="0" applyFont="1" applyBorder="1" applyAlignment="1">
      <alignment horizontal="center" wrapText="1"/>
    </xf>
    <xf numFmtId="0" fontId="0" fillId="0" borderId="2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</cellXfs>
  <cellStyles count="3">
    <cellStyle name="Normal" xfId="0" builtinId="0"/>
    <cellStyle name="Normal 2" xfId="2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Hoja3!$C$2</c:f>
              <c:strCache>
                <c:ptCount val="1"/>
                <c:pt idx="0">
                  <c:v>Bajo</c:v>
                </c:pt>
              </c:strCache>
            </c:strRef>
          </c:tx>
          <c:invertIfNegative val="0"/>
          <c:cat>
            <c:multiLvlStrRef>
              <c:f>Hoja3!$A$3:$B$13</c:f>
              <c:multiLvlStrCache>
                <c:ptCount val="11"/>
                <c:lvl>
                  <c:pt idx="0">
                    <c:v>Correferencia nominal</c:v>
                  </c:pt>
                  <c:pt idx="1">
                    <c:v>Correferencia verbal</c:v>
                  </c:pt>
                  <c:pt idx="2">
                    <c:v>Relación causa-efecto</c:v>
                  </c:pt>
                  <c:pt idx="3">
                    <c:v>Macroproposición nº1 argumento</c:v>
                  </c:pt>
                  <c:pt idx="4">
                    <c:v>Macroproposicion nº2 contraargumento</c:v>
                  </c:pt>
                  <c:pt idx="5">
                    <c:v>Macroproposición nº3 refutación</c:v>
                  </c:pt>
                  <c:pt idx="6">
                    <c:v>Tesis</c:v>
                  </c:pt>
                  <c:pt idx="7">
                    <c:v>Argumento</c:v>
                  </c:pt>
                  <c:pt idx="8">
                    <c:v>Contraargumento</c:v>
                  </c:pt>
                  <c:pt idx="9">
                    <c:v>Refutación</c:v>
                  </c:pt>
                  <c:pt idx="10">
                    <c:v>Conclusión</c:v>
                  </c:pt>
                </c:lvl>
                <c:lvl>
                  <c:pt idx="0">
                    <c:v>Micro</c:v>
                  </c:pt>
                  <c:pt idx="3">
                    <c:v>Macro</c:v>
                  </c:pt>
                  <c:pt idx="6">
                    <c:v>Súper</c:v>
                  </c:pt>
                </c:lvl>
              </c:multiLvlStrCache>
            </c:multiLvlStrRef>
          </c:cat>
          <c:val>
            <c:numRef>
              <c:f>Hoja3!$C$3:$C$13</c:f>
              <c:numCache>
                <c:formatCode>General</c:formatCode>
                <c:ptCount val="11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6</c:v>
                </c:pt>
                <c:pt idx="4">
                  <c:v>9</c:v>
                </c:pt>
                <c:pt idx="5">
                  <c:v>12</c:v>
                </c:pt>
                <c:pt idx="6">
                  <c:v>3</c:v>
                </c:pt>
                <c:pt idx="7">
                  <c:v>1</c:v>
                </c:pt>
                <c:pt idx="8">
                  <c:v>6</c:v>
                </c:pt>
                <c:pt idx="9">
                  <c:v>7</c:v>
                </c:pt>
                <c:pt idx="10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Hoja3!$D$2</c:f>
              <c:strCache>
                <c:ptCount val="1"/>
                <c:pt idx="0">
                  <c:v>Medio</c:v>
                </c:pt>
              </c:strCache>
            </c:strRef>
          </c:tx>
          <c:invertIfNegative val="0"/>
          <c:cat>
            <c:multiLvlStrRef>
              <c:f>Hoja3!$A$3:$B$13</c:f>
              <c:multiLvlStrCache>
                <c:ptCount val="11"/>
                <c:lvl>
                  <c:pt idx="0">
                    <c:v>Correferencia nominal</c:v>
                  </c:pt>
                  <c:pt idx="1">
                    <c:v>Correferencia verbal</c:v>
                  </c:pt>
                  <c:pt idx="2">
                    <c:v>Relación causa-efecto</c:v>
                  </c:pt>
                  <c:pt idx="3">
                    <c:v>Macroproposición nº1 argumento</c:v>
                  </c:pt>
                  <c:pt idx="4">
                    <c:v>Macroproposicion nº2 contraargumento</c:v>
                  </c:pt>
                  <c:pt idx="5">
                    <c:v>Macroproposición nº3 refutación</c:v>
                  </c:pt>
                  <c:pt idx="6">
                    <c:v>Tesis</c:v>
                  </c:pt>
                  <c:pt idx="7">
                    <c:v>Argumento</c:v>
                  </c:pt>
                  <c:pt idx="8">
                    <c:v>Contraargumento</c:v>
                  </c:pt>
                  <c:pt idx="9">
                    <c:v>Refutación</c:v>
                  </c:pt>
                  <c:pt idx="10">
                    <c:v>Conclusión</c:v>
                  </c:pt>
                </c:lvl>
                <c:lvl>
                  <c:pt idx="0">
                    <c:v>Micro</c:v>
                  </c:pt>
                  <c:pt idx="3">
                    <c:v>Macro</c:v>
                  </c:pt>
                  <c:pt idx="6">
                    <c:v>Súper</c:v>
                  </c:pt>
                </c:lvl>
              </c:multiLvlStrCache>
            </c:multiLvlStrRef>
          </c:cat>
          <c:val>
            <c:numRef>
              <c:f>Hoja3!$D$3:$D$13</c:f>
              <c:numCache>
                <c:formatCode>General</c:formatCode>
                <c:ptCount val="11"/>
                <c:pt idx="0">
                  <c:v>17</c:v>
                </c:pt>
                <c:pt idx="1">
                  <c:v>20</c:v>
                </c:pt>
                <c:pt idx="2">
                  <c:v>1</c:v>
                </c:pt>
                <c:pt idx="3">
                  <c:v>8</c:v>
                </c:pt>
                <c:pt idx="4">
                  <c:v>16</c:v>
                </c:pt>
                <c:pt idx="5">
                  <c:v>13</c:v>
                </c:pt>
                <c:pt idx="6">
                  <c:v>11</c:v>
                </c:pt>
                <c:pt idx="7">
                  <c:v>13</c:v>
                </c:pt>
                <c:pt idx="8">
                  <c:v>19</c:v>
                </c:pt>
                <c:pt idx="9">
                  <c:v>16</c:v>
                </c:pt>
                <c:pt idx="10">
                  <c:v>2</c:v>
                </c:pt>
              </c:numCache>
            </c:numRef>
          </c:val>
        </c:ser>
        <c:ser>
          <c:idx val="2"/>
          <c:order val="2"/>
          <c:tx>
            <c:strRef>
              <c:f>Hoja3!$E$2</c:f>
              <c:strCache>
                <c:ptCount val="1"/>
                <c:pt idx="0">
                  <c:v>Alto</c:v>
                </c:pt>
              </c:strCache>
            </c:strRef>
          </c:tx>
          <c:invertIfNegative val="0"/>
          <c:cat>
            <c:multiLvlStrRef>
              <c:f>Hoja3!$A$3:$B$13</c:f>
              <c:multiLvlStrCache>
                <c:ptCount val="11"/>
                <c:lvl>
                  <c:pt idx="0">
                    <c:v>Correferencia nominal</c:v>
                  </c:pt>
                  <c:pt idx="1">
                    <c:v>Correferencia verbal</c:v>
                  </c:pt>
                  <c:pt idx="2">
                    <c:v>Relación causa-efecto</c:v>
                  </c:pt>
                  <c:pt idx="3">
                    <c:v>Macroproposición nº1 argumento</c:v>
                  </c:pt>
                  <c:pt idx="4">
                    <c:v>Macroproposicion nº2 contraargumento</c:v>
                  </c:pt>
                  <c:pt idx="5">
                    <c:v>Macroproposición nº3 refutación</c:v>
                  </c:pt>
                  <c:pt idx="6">
                    <c:v>Tesis</c:v>
                  </c:pt>
                  <c:pt idx="7">
                    <c:v>Argumento</c:v>
                  </c:pt>
                  <c:pt idx="8">
                    <c:v>Contraargumento</c:v>
                  </c:pt>
                  <c:pt idx="9">
                    <c:v>Refutación</c:v>
                  </c:pt>
                  <c:pt idx="10">
                    <c:v>Conclusión</c:v>
                  </c:pt>
                </c:lvl>
                <c:lvl>
                  <c:pt idx="0">
                    <c:v>Micro</c:v>
                  </c:pt>
                  <c:pt idx="3">
                    <c:v>Macro</c:v>
                  </c:pt>
                  <c:pt idx="6">
                    <c:v>Súper</c:v>
                  </c:pt>
                </c:lvl>
              </c:multiLvlStrCache>
            </c:multiLvlStrRef>
          </c:cat>
          <c:val>
            <c:numRef>
              <c:f>Hoja3!$E$3:$E$13</c:f>
              <c:numCache>
                <c:formatCode>General</c:formatCode>
                <c:ptCount val="11"/>
                <c:pt idx="0">
                  <c:v>49</c:v>
                </c:pt>
                <c:pt idx="1">
                  <c:v>44</c:v>
                </c:pt>
                <c:pt idx="2">
                  <c:v>67</c:v>
                </c:pt>
                <c:pt idx="3">
                  <c:v>55</c:v>
                </c:pt>
                <c:pt idx="4">
                  <c:v>44</c:v>
                </c:pt>
                <c:pt idx="5">
                  <c:v>44</c:v>
                </c:pt>
                <c:pt idx="6">
                  <c:v>55</c:v>
                </c:pt>
                <c:pt idx="7">
                  <c:v>55</c:v>
                </c:pt>
                <c:pt idx="8">
                  <c:v>44</c:v>
                </c:pt>
                <c:pt idx="9">
                  <c:v>46</c:v>
                </c:pt>
                <c:pt idx="10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532453680"/>
        <c:axId val="-532460208"/>
      </c:barChart>
      <c:catAx>
        <c:axId val="-532453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532460208"/>
        <c:crosses val="autoZero"/>
        <c:auto val="1"/>
        <c:lblAlgn val="ctr"/>
        <c:lblOffset val="100"/>
        <c:noMultiLvlLbl val="0"/>
      </c:catAx>
      <c:valAx>
        <c:axId val="-53246020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-5324536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Hoja3!$C$15</c:f>
              <c:strCache>
                <c:ptCount val="1"/>
                <c:pt idx="0">
                  <c:v>Logro</c:v>
                </c:pt>
              </c:strCache>
            </c:strRef>
          </c:tx>
          <c:invertIfNegative val="0"/>
          <c:cat>
            <c:multiLvlStrRef>
              <c:f>Hoja3!$A$16:$B$26</c:f>
              <c:multiLvlStrCache>
                <c:ptCount val="11"/>
                <c:lvl>
                  <c:pt idx="0">
                    <c:v>Correferencia nominal</c:v>
                  </c:pt>
                  <c:pt idx="1">
                    <c:v>Correferencia verbal</c:v>
                  </c:pt>
                  <c:pt idx="2">
                    <c:v>Relación causa-efecto</c:v>
                  </c:pt>
                  <c:pt idx="3">
                    <c:v>Macroproposición nº1 argumento</c:v>
                  </c:pt>
                  <c:pt idx="4">
                    <c:v>Macroproposicion nº2 contraargumento</c:v>
                  </c:pt>
                  <c:pt idx="5">
                    <c:v>Macroproposición nº3 refutación</c:v>
                  </c:pt>
                  <c:pt idx="6">
                    <c:v>Tesis</c:v>
                  </c:pt>
                  <c:pt idx="7">
                    <c:v>Argumento</c:v>
                  </c:pt>
                  <c:pt idx="8">
                    <c:v>Contraargumento</c:v>
                  </c:pt>
                  <c:pt idx="9">
                    <c:v>Refutación</c:v>
                  </c:pt>
                  <c:pt idx="10">
                    <c:v>Conclusión</c:v>
                  </c:pt>
                </c:lvl>
                <c:lvl>
                  <c:pt idx="0">
                    <c:v>Micro</c:v>
                  </c:pt>
                  <c:pt idx="3">
                    <c:v>Macro</c:v>
                  </c:pt>
                  <c:pt idx="6">
                    <c:v>Súper</c:v>
                  </c:pt>
                </c:lvl>
              </c:multiLvlStrCache>
            </c:multiLvlStrRef>
          </c:cat>
          <c:val>
            <c:numRef>
              <c:f>Hoja3!$C$16:$C$26</c:f>
              <c:numCache>
                <c:formatCode>0.0</c:formatCode>
                <c:ptCount val="11"/>
                <c:pt idx="0">
                  <c:v>71.014492753623188</c:v>
                </c:pt>
                <c:pt idx="1">
                  <c:v>63.768115942028977</c:v>
                </c:pt>
                <c:pt idx="2">
                  <c:v>97.101449275362313</c:v>
                </c:pt>
                <c:pt idx="3">
                  <c:v>79.710144927536234</c:v>
                </c:pt>
                <c:pt idx="4">
                  <c:v>63.768115942028977</c:v>
                </c:pt>
                <c:pt idx="5">
                  <c:v>63.768115942028977</c:v>
                </c:pt>
                <c:pt idx="6">
                  <c:v>79.710144927536234</c:v>
                </c:pt>
                <c:pt idx="7">
                  <c:v>79.710144927536234</c:v>
                </c:pt>
                <c:pt idx="8">
                  <c:v>63.768115942028977</c:v>
                </c:pt>
                <c:pt idx="9">
                  <c:v>66.666666666666657</c:v>
                </c:pt>
                <c:pt idx="10">
                  <c:v>95.652173913043484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32452592"/>
        <c:axId val="-532467280"/>
      </c:barChart>
      <c:catAx>
        <c:axId val="-53245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532467280"/>
        <c:crosses val="autoZero"/>
        <c:auto val="1"/>
        <c:lblAlgn val="ctr"/>
        <c:lblOffset val="100"/>
        <c:noMultiLvlLbl val="0"/>
      </c:catAx>
      <c:valAx>
        <c:axId val="-532467280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crossAx val="-532452592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'Variables LECTUM'!$F$1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cat>
            <c:multiLvlStrRef>
              <c:f>'Variables LECTUM'!$C$2:$D$19</c:f>
              <c:multiLvlStrCache>
                <c:ptCount val="18"/>
                <c:lvl>
                  <c:pt idx="0">
                    <c:v>Generar significado elaborando un concepto para una palabra</c:v>
                  </c:pt>
                  <c:pt idx="1">
                    <c:v>Identificar/relacionar predicados y argumentos</c:v>
                  </c:pt>
                  <c:pt idx="2">
                    <c:v>Recuperar/reconocer significado usando claves del texto</c:v>
                  </c:pt>
                  <c:pt idx="3">
                    <c:v>Establecer relaciones de coherencia funcional </c:v>
                  </c:pt>
                  <c:pt idx="4">
                    <c:v>Establecer relaciones de coherencia condicional</c:v>
                  </c:pt>
                  <c:pt idx="5">
                    <c:v>Establecer relaciones de coherencia condicional</c:v>
                  </c:pt>
                  <c:pt idx="6">
                    <c:v>Establecer relaciones de coherencia funcional </c:v>
                  </c:pt>
                  <c:pt idx="7">
                    <c:v>Establecer relaciones de coherencia referencial</c:v>
                  </c:pt>
                  <c:pt idx="8">
                    <c:v>Establecer relaciones de coherencia funcional </c:v>
                  </c:pt>
                  <c:pt idx="9">
                    <c:v>Reconocer/derivar el significado global del texto </c:v>
                  </c:pt>
                  <c:pt idx="10">
                    <c:v>Reconocer/derivar el significado global del texto </c:v>
                  </c:pt>
                  <c:pt idx="11">
                    <c:v>Establecer relaciones de coherencia condicional </c:v>
                  </c:pt>
                  <c:pt idx="12">
                    <c:v>Establecer relaciones de coherencia condicional </c:v>
                  </c:pt>
                  <c:pt idx="13">
                    <c:v>Reconocer/derivar el significado global del texto </c:v>
                  </c:pt>
                  <c:pt idx="14">
                    <c:v>Determinar la organización lógica de los contenidos </c:v>
                  </c:pt>
                  <c:pt idx="15">
                    <c:v>Establecer el sentido del texto</c:v>
                  </c:pt>
                  <c:pt idx="16">
                    <c:v>Determinar los propósitos del texto </c:v>
                  </c:pt>
                  <c:pt idx="17">
                    <c:v>Emitir juicio de valor </c:v>
                  </c:pt>
                </c:lvl>
                <c:lvl>
                  <c:pt idx="0">
                    <c:v>PROPOSICIONAL</c:v>
                  </c:pt>
                  <c:pt idx="3">
                    <c:v>MICRO</c:v>
                  </c:pt>
                  <c:pt idx="9">
                    <c:v>MACRO</c:v>
                  </c:pt>
                  <c:pt idx="14">
                    <c:v>SÚPER</c:v>
                  </c:pt>
                  <c:pt idx="15">
                    <c:v>PRAGMÁTICA</c:v>
                  </c:pt>
                  <c:pt idx="17">
                    <c:v>CRÍTICA</c:v>
                  </c:pt>
                </c:lvl>
              </c:multiLvlStrCache>
            </c:multiLvlStrRef>
          </c:cat>
          <c:val>
            <c:numRef>
              <c:f>'Variables LECTUM'!$F$2:$F$19</c:f>
              <c:numCache>
                <c:formatCode>0.0</c:formatCode>
                <c:ptCount val="18"/>
                <c:pt idx="0">
                  <c:v>25</c:v>
                </c:pt>
                <c:pt idx="1">
                  <c:v>70.588235294117652</c:v>
                </c:pt>
                <c:pt idx="2">
                  <c:v>35.294117647058826</c:v>
                </c:pt>
                <c:pt idx="3">
                  <c:v>23.52941176470588</c:v>
                </c:pt>
                <c:pt idx="4">
                  <c:v>50</c:v>
                </c:pt>
                <c:pt idx="5">
                  <c:v>52.941176470588239</c:v>
                </c:pt>
                <c:pt idx="6">
                  <c:v>60.294117647058819</c:v>
                </c:pt>
                <c:pt idx="7">
                  <c:v>54.411764705882348</c:v>
                </c:pt>
                <c:pt idx="8">
                  <c:v>44.117647058823529</c:v>
                </c:pt>
                <c:pt idx="9">
                  <c:v>51.470588235294116</c:v>
                </c:pt>
                <c:pt idx="10">
                  <c:v>57.352941176470587</c:v>
                </c:pt>
                <c:pt idx="11">
                  <c:v>57.352941176470587</c:v>
                </c:pt>
                <c:pt idx="12">
                  <c:v>20.588235294117645</c:v>
                </c:pt>
                <c:pt idx="13">
                  <c:v>64.705882352941174</c:v>
                </c:pt>
                <c:pt idx="14">
                  <c:v>38.235294117647058</c:v>
                </c:pt>
                <c:pt idx="15">
                  <c:v>32.352941176470587</c:v>
                </c:pt>
                <c:pt idx="16">
                  <c:v>41.17647058823529</c:v>
                </c:pt>
                <c:pt idx="17">
                  <c:v>45.588235294117645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32457488"/>
        <c:axId val="-532465648"/>
      </c:barChart>
      <c:catAx>
        <c:axId val="-5324574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-532465648"/>
        <c:crosses val="autoZero"/>
        <c:auto val="1"/>
        <c:lblAlgn val="ctr"/>
        <c:lblOffset val="100"/>
        <c:noMultiLvlLbl val="0"/>
      </c:catAx>
      <c:valAx>
        <c:axId val="-532465648"/>
        <c:scaling>
          <c:orientation val="minMax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-532457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'Variables LECTUM'!$E$64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cat>
            <c:multiLvlStrRef>
              <c:f>'Variables LECTUM'!$C$65:$D$82</c:f>
              <c:multiLvlStrCache>
                <c:ptCount val="18"/>
                <c:lvl>
                  <c:pt idx="0">
                    <c:v>Emitir juicio de valor </c:v>
                  </c:pt>
                  <c:pt idx="1">
                    <c:v>Establecer el sentido del texto</c:v>
                  </c:pt>
                  <c:pt idx="2">
                    <c:v>Determinar los propósitos del texto </c:v>
                  </c:pt>
                  <c:pt idx="3">
                    <c:v>Determinar la organización lógica de los contenidos </c:v>
                  </c:pt>
                  <c:pt idx="4">
                    <c:v>Establecer relaciones de coherencia condicional </c:v>
                  </c:pt>
                  <c:pt idx="5">
                    <c:v>Reconocer/derivar el significado global del texto </c:v>
                  </c:pt>
                  <c:pt idx="6">
                    <c:v>Reconocer/derivar el significado global del texto </c:v>
                  </c:pt>
                  <c:pt idx="7">
                    <c:v>Establecer relaciones de coherencia condicional </c:v>
                  </c:pt>
                  <c:pt idx="8">
                    <c:v>Reconocer/derivar el significado global del texto </c:v>
                  </c:pt>
                  <c:pt idx="9">
                    <c:v>Establecer relaciones de coherencia funcional </c:v>
                  </c:pt>
                  <c:pt idx="10">
                    <c:v>Establecer relaciones de coherencia funcional </c:v>
                  </c:pt>
                  <c:pt idx="11">
                    <c:v>Establecer relaciones de coherencia condicional</c:v>
                  </c:pt>
                  <c:pt idx="12">
                    <c:v>Establecer relaciones de coherencia condicional</c:v>
                  </c:pt>
                  <c:pt idx="13">
                    <c:v>Establecer relaciones de coherencia referencial</c:v>
                  </c:pt>
                  <c:pt idx="14">
                    <c:v>Establecer relaciones de coherencia funcional </c:v>
                  </c:pt>
                  <c:pt idx="15">
                    <c:v>Generar significado elaborando un concepto para una palabra</c:v>
                  </c:pt>
                  <c:pt idx="16">
                    <c:v>Recuperar/reconocer significado usando claves del texto</c:v>
                  </c:pt>
                  <c:pt idx="17">
                    <c:v>Identificar/relacionar predicados y argumentos</c:v>
                  </c:pt>
                </c:lvl>
                <c:lvl>
                  <c:pt idx="0">
                    <c:v>CRÍTICA</c:v>
                  </c:pt>
                  <c:pt idx="1">
                    <c:v>PRAGMÁTICA</c:v>
                  </c:pt>
                  <c:pt idx="3">
                    <c:v>SÚPER</c:v>
                  </c:pt>
                  <c:pt idx="4">
                    <c:v>MACRO</c:v>
                  </c:pt>
                  <c:pt idx="9">
                    <c:v>MICRO</c:v>
                  </c:pt>
                  <c:pt idx="15">
                    <c:v>PROPOSICIONAL</c:v>
                  </c:pt>
                </c:lvl>
              </c:multiLvlStrCache>
            </c:multiLvlStrRef>
          </c:cat>
          <c:val>
            <c:numRef>
              <c:f>'Variables LECTUM'!$E$65:$E$82</c:f>
              <c:numCache>
                <c:formatCode>0</c:formatCode>
                <c:ptCount val="18"/>
                <c:pt idx="0">
                  <c:v>45.588235294117645</c:v>
                </c:pt>
                <c:pt idx="1">
                  <c:v>32.352941176470587</c:v>
                </c:pt>
                <c:pt idx="2">
                  <c:v>41.17647058823529</c:v>
                </c:pt>
                <c:pt idx="3">
                  <c:v>38.235294117647058</c:v>
                </c:pt>
                <c:pt idx="4">
                  <c:v>20.588235294117645</c:v>
                </c:pt>
                <c:pt idx="5">
                  <c:v>51.470588235294116</c:v>
                </c:pt>
                <c:pt idx="6">
                  <c:v>57.352941176470587</c:v>
                </c:pt>
                <c:pt idx="7">
                  <c:v>57.352941176470587</c:v>
                </c:pt>
                <c:pt idx="8">
                  <c:v>64.705882352941174</c:v>
                </c:pt>
                <c:pt idx="9">
                  <c:v>23.52941176470588</c:v>
                </c:pt>
                <c:pt idx="10">
                  <c:v>44.117647058823529</c:v>
                </c:pt>
                <c:pt idx="11">
                  <c:v>50</c:v>
                </c:pt>
                <c:pt idx="12">
                  <c:v>52.941176470588239</c:v>
                </c:pt>
                <c:pt idx="13">
                  <c:v>54.411764705882348</c:v>
                </c:pt>
                <c:pt idx="14">
                  <c:v>60.294117647058819</c:v>
                </c:pt>
                <c:pt idx="15">
                  <c:v>25</c:v>
                </c:pt>
                <c:pt idx="16">
                  <c:v>35.294117647058826</c:v>
                </c:pt>
                <c:pt idx="17">
                  <c:v>70.588235294117652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32458032"/>
        <c:axId val="-532464560"/>
      </c:barChart>
      <c:catAx>
        <c:axId val="-5324580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-532464560"/>
        <c:crosses val="autoZero"/>
        <c:auto val="1"/>
        <c:lblAlgn val="ctr"/>
        <c:lblOffset val="100"/>
        <c:noMultiLvlLbl val="0"/>
      </c:catAx>
      <c:valAx>
        <c:axId val="-532464560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-532458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171449</xdr:colOff>
      <xdr:row>2</xdr:row>
      <xdr:rowOff>66675</xdr:rowOff>
    </xdr:from>
    <xdr:to>
      <xdr:col>17</xdr:col>
      <xdr:colOff>638175</xdr:colOff>
      <xdr:row>23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95249</xdr:colOff>
      <xdr:row>23</xdr:row>
      <xdr:rowOff>171450</xdr:rowOff>
    </xdr:from>
    <xdr:to>
      <xdr:col>16</xdr:col>
      <xdr:colOff>714374</xdr:colOff>
      <xdr:row>40</xdr:row>
      <xdr:rowOff>123825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8</xdr:col>
      <xdr:colOff>247650</xdr:colOff>
      <xdr:row>8</xdr:row>
      <xdr:rowOff>19050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6343650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8</xdr:row>
      <xdr:rowOff>66675</xdr:rowOff>
    </xdr:from>
    <xdr:to>
      <xdr:col>8</xdr:col>
      <xdr:colOff>542925</xdr:colOff>
      <xdr:row>16</xdr:row>
      <xdr:rowOff>133350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90675"/>
          <a:ext cx="6534150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29</xdr:row>
      <xdr:rowOff>9525</xdr:rowOff>
    </xdr:from>
    <xdr:to>
      <xdr:col>8</xdr:col>
      <xdr:colOff>409575</xdr:colOff>
      <xdr:row>37</xdr:row>
      <xdr:rowOff>171450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534025"/>
          <a:ext cx="6457950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695739</xdr:colOff>
      <xdr:row>1</xdr:row>
      <xdr:rowOff>28575</xdr:rowOff>
    </xdr:from>
    <xdr:to>
      <xdr:col>15</xdr:col>
      <xdr:colOff>314739</xdr:colOff>
      <xdr:row>41</xdr:row>
      <xdr:rowOff>180975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62</xdr:row>
      <xdr:rowOff>57150</xdr:rowOff>
    </xdr:from>
    <xdr:to>
      <xdr:col>14</xdr:col>
      <xdr:colOff>266700</xdr:colOff>
      <xdr:row>95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98"/>
  <sheetViews>
    <sheetView tabSelected="1" zoomScaleNormal="10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BF69" sqref="A1:BF69"/>
    </sheetView>
  </sheetViews>
  <sheetFormatPr baseColWidth="10" defaultColWidth="3.1796875" defaultRowHeight="14.5"/>
  <cols>
    <col min="1" max="1" width="3.7265625" style="2" bestFit="1" customWidth="1"/>
    <col min="2" max="2" width="37" style="27" bestFit="1" customWidth="1"/>
    <col min="3" max="3" width="7.26953125" style="2" bestFit="1" customWidth="1"/>
    <col min="4" max="4" width="8.453125" style="8" bestFit="1" customWidth="1"/>
    <col min="5" max="5" width="9" style="8" bestFit="1" customWidth="1"/>
    <col min="6" max="9" width="3.7265625" style="8" bestFit="1" customWidth="1"/>
    <col min="10" max="10" width="4" style="8" bestFit="1" customWidth="1"/>
    <col min="11" max="12" width="5" style="8" bestFit="1" customWidth="1"/>
    <col min="13" max="13" width="3.7265625" style="8" bestFit="1" customWidth="1"/>
    <col min="14" max="14" width="9" style="20" bestFit="1" customWidth="1"/>
    <col min="15" max="15" width="3.7265625" style="8" bestFit="1" customWidth="1"/>
    <col min="16" max="16" width="8" style="8" bestFit="1" customWidth="1"/>
    <col min="17" max="17" width="4.54296875" style="37" bestFit="1" customWidth="1"/>
    <col min="18" max="18" width="20" style="37" bestFit="1" customWidth="1"/>
    <col min="19" max="19" width="3.7265625" style="37" bestFit="1" customWidth="1"/>
    <col min="20" max="23" width="3.7265625" style="8" bestFit="1" customWidth="1"/>
    <col min="24" max="29" width="3" style="2" bestFit="1" customWidth="1"/>
    <col min="30" max="34" width="3.7265625" style="2" bestFit="1" customWidth="1"/>
    <col min="35" max="36" width="12" style="2" bestFit="1" customWidth="1"/>
    <col min="37" max="37" width="4" style="2" bestFit="1" customWidth="1"/>
    <col min="38" max="38" width="12" style="2" bestFit="1" customWidth="1"/>
    <col min="39" max="56" width="3.7265625" style="2" bestFit="1" customWidth="1"/>
    <col min="57" max="58" width="8.81640625" style="2" customWidth="1"/>
    <col min="59" max="16384" width="3.1796875" style="2"/>
  </cols>
  <sheetData>
    <row r="1" spans="1:58" s="24" customFormat="1" ht="184.5">
      <c r="A1" s="154" t="s">
        <v>396</v>
      </c>
      <c r="B1" s="21" t="s">
        <v>4</v>
      </c>
      <c r="C1" s="21" t="s">
        <v>0</v>
      </c>
      <c r="D1" s="22" t="s">
        <v>1</v>
      </c>
      <c r="E1" s="22" t="s">
        <v>2</v>
      </c>
      <c r="F1" s="22" t="s">
        <v>1</v>
      </c>
      <c r="G1" s="22" t="s">
        <v>2</v>
      </c>
      <c r="H1" s="22" t="s">
        <v>3</v>
      </c>
      <c r="I1" s="22" t="s">
        <v>71</v>
      </c>
      <c r="J1" s="22" t="s">
        <v>5</v>
      </c>
      <c r="K1" s="22" t="s">
        <v>74</v>
      </c>
      <c r="L1" s="22" t="s">
        <v>6</v>
      </c>
      <c r="M1" s="22" t="s">
        <v>7</v>
      </c>
      <c r="N1" s="23" t="s">
        <v>76</v>
      </c>
      <c r="O1" s="22" t="s">
        <v>8</v>
      </c>
      <c r="P1" s="22" t="s">
        <v>75</v>
      </c>
      <c r="Q1" s="41" t="s">
        <v>110</v>
      </c>
      <c r="R1" s="41" t="s">
        <v>108</v>
      </c>
      <c r="S1" s="41" t="s">
        <v>109</v>
      </c>
      <c r="T1" s="22" t="s">
        <v>72</v>
      </c>
      <c r="U1" s="22" t="s">
        <v>73</v>
      </c>
      <c r="V1" s="22" t="s">
        <v>81</v>
      </c>
      <c r="W1" s="22" t="s">
        <v>82</v>
      </c>
      <c r="X1" s="100" t="s">
        <v>139</v>
      </c>
      <c r="Y1" s="101" t="s">
        <v>140</v>
      </c>
      <c r="Z1" s="101" t="s">
        <v>141</v>
      </c>
      <c r="AA1" s="102" t="s">
        <v>142</v>
      </c>
      <c r="AB1" s="102" t="s">
        <v>143</v>
      </c>
      <c r="AC1" s="102" t="s">
        <v>144</v>
      </c>
      <c r="AD1" s="103" t="s">
        <v>145</v>
      </c>
      <c r="AE1" s="104" t="s">
        <v>146</v>
      </c>
      <c r="AF1" s="103" t="s">
        <v>147</v>
      </c>
      <c r="AG1" s="104" t="s">
        <v>148</v>
      </c>
      <c r="AH1" s="103" t="s">
        <v>149</v>
      </c>
      <c r="AI1" s="22" t="s">
        <v>72</v>
      </c>
      <c r="AJ1" s="22" t="s">
        <v>73</v>
      </c>
      <c r="AK1" s="22" t="s">
        <v>81</v>
      </c>
      <c r="AL1" s="22" t="s">
        <v>82</v>
      </c>
      <c r="AM1" s="161" t="s">
        <v>413</v>
      </c>
      <c r="AN1" s="156" t="s">
        <v>397</v>
      </c>
      <c r="AO1" s="156" t="s">
        <v>399</v>
      </c>
      <c r="AP1" s="156" t="s">
        <v>401</v>
      </c>
      <c r="AQ1" s="156" t="s">
        <v>410</v>
      </c>
      <c r="AR1" s="156" t="s">
        <v>412</v>
      </c>
      <c r="AS1" s="157" t="s">
        <v>398</v>
      </c>
      <c r="AT1" s="157" t="s">
        <v>400</v>
      </c>
      <c r="AU1" s="157" t="s">
        <v>402</v>
      </c>
      <c r="AV1" s="157" t="s">
        <v>403</v>
      </c>
      <c r="AW1" s="157" t="s">
        <v>408</v>
      </c>
      <c r="AX1" s="157" t="s">
        <v>409</v>
      </c>
      <c r="AY1" s="159" t="s">
        <v>405</v>
      </c>
      <c r="AZ1" s="159" t="s">
        <v>407</v>
      </c>
      <c r="BA1" s="160" t="s">
        <v>406</v>
      </c>
      <c r="BB1" s="160" t="s">
        <v>406</v>
      </c>
      <c r="BC1" s="160" t="s">
        <v>411</v>
      </c>
      <c r="BD1" s="158" t="s">
        <v>404</v>
      </c>
      <c r="BE1" s="245" t="s">
        <v>491</v>
      </c>
      <c r="BF1" s="245" t="s">
        <v>490</v>
      </c>
    </row>
    <row r="2" spans="1:58">
      <c r="A2" s="27">
        <v>1</v>
      </c>
      <c r="B2" s="4" t="s">
        <v>11</v>
      </c>
      <c r="C2" s="3" t="s">
        <v>9</v>
      </c>
      <c r="D2" s="7" t="s">
        <v>78</v>
      </c>
      <c r="E2" s="7" t="s">
        <v>79</v>
      </c>
      <c r="F2" s="7">
        <v>0</v>
      </c>
      <c r="G2" s="7">
        <v>0</v>
      </c>
      <c r="H2" s="7">
        <v>0</v>
      </c>
      <c r="I2" s="13" t="s">
        <v>69</v>
      </c>
      <c r="J2" s="7">
        <v>47</v>
      </c>
      <c r="K2" s="7">
        <v>731</v>
      </c>
      <c r="L2" s="7">
        <v>0.94</v>
      </c>
      <c r="M2" s="10">
        <v>2</v>
      </c>
      <c r="N2" s="11">
        <v>19.701000000000001</v>
      </c>
      <c r="O2" s="7">
        <v>3</v>
      </c>
      <c r="P2" s="7">
        <f t="shared" ref="P2:P33" si="0">+L2*K2</f>
        <v>687.14</v>
      </c>
      <c r="Q2" s="30">
        <v>33.299999999999997</v>
      </c>
      <c r="R2" s="31" t="s">
        <v>96</v>
      </c>
      <c r="S2" s="30">
        <v>2.7</v>
      </c>
      <c r="T2" s="7">
        <v>15</v>
      </c>
      <c r="U2" s="7">
        <v>11</v>
      </c>
      <c r="V2" s="7">
        <v>37</v>
      </c>
      <c r="W2" s="7">
        <v>63</v>
      </c>
      <c r="X2" s="96">
        <v>5</v>
      </c>
      <c r="Y2" s="96">
        <v>5</v>
      </c>
      <c r="Z2" s="96">
        <v>5</v>
      </c>
      <c r="AA2" s="97">
        <v>1</v>
      </c>
      <c r="AB2" s="97">
        <v>9</v>
      </c>
      <c r="AC2" s="97">
        <v>1</v>
      </c>
      <c r="AD2" s="98">
        <v>9</v>
      </c>
      <c r="AE2" s="99">
        <v>5</v>
      </c>
      <c r="AF2" s="98">
        <v>9</v>
      </c>
      <c r="AG2" s="99">
        <v>5</v>
      </c>
      <c r="AH2" s="98">
        <v>9</v>
      </c>
      <c r="AI2" s="2">
        <v>100.00000000000001</v>
      </c>
      <c r="AJ2" s="2">
        <v>33.333333333333336</v>
      </c>
      <c r="AK2" s="2">
        <v>80</v>
      </c>
      <c r="AL2" s="2">
        <v>70.270270270135128</v>
      </c>
      <c r="AM2" s="152">
        <v>0</v>
      </c>
      <c r="AN2" s="147">
        <v>1</v>
      </c>
      <c r="AO2" s="147">
        <v>0</v>
      </c>
      <c r="AP2" s="147">
        <v>0</v>
      </c>
      <c r="AQ2" s="147">
        <v>1</v>
      </c>
      <c r="AR2" s="147">
        <v>1</v>
      </c>
      <c r="AS2" s="148">
        <v>0</v>
      </c>
      <c r="AT2" s="148">
        <v>0</v>
      </c>
      <c r="AU2" s="148">
        <v>0</v>
      </c>
      <c r="AV2" s="148">
        <v>0</v>
      </c>
      <c r="AW2" s="148">
        <v>0</v>
      </c>
      <c r="AX2" s="148">
        <v>0</v>
      </c>
      <c r="AY2" s="150">
        <v>0</v>
      </c>
      <c r="AZ2" s="150">
        <v>0</v>
      </c>
      <c r="BA2" s="151">
        <v>1</v>
      </c>
      <c r="BB2" s="151">
        <v>0</v>
      </c>
      <c r="BC2" s="151">
        <v>0</v>
      </c>
      <c r="BD2" s="149">
        <v>0</v>
      </c>
      <c r="BE2" s="2">
        <f>AVERAGE(AS2:AX2)</f>
        <v>0</v>
      </c>
      <c r="BF2" s="2">
        <f>AVERAGE(AN2:AR2)</f>
        <v>0.6</v>
      </c>
    </row>
    <row r="3" spans="1:58">
      <c r="A3" s="27">
        <v>2</v>
      </c>
      <c r="B3" s="4" t="s">
        <v>40</v>
      </c>
      <c r="C3" s="3" t="s">
        <v>39</v>
      </c>
      <c r="D3" s="7" t="s">
        <v>77</v>
      </c>
      <c r="E3" s="7" t="s">
        <v>80</v>
      </c>
      <c r="F3" s="7">
        <v>1</v>
      </c>
      <c r="G3" s="7">
        <v>1</v>
      </c>
      <c r="H3" s="7">
        <v>3</v>
      </c>
      <c r="I3" s="9" t="s">
        <v>69</v>
      </c>
      <c r="J3" s="7">
        <v>207</v>
      </c>
      <c r="K3" s="7">
        <v>530</v>
      </c>
      <c r="L3" s="7">
        <v>1.44</v>
      </c>
      <c r="M3" s="10">
        <v>11</v>
      </c>
      <c r="N3" s="11">
        <v>728.24400000000003</v>
      </c>
      <c r="O3" s="7">
        <v>7</v>
      </c>
      <c r="P3" s="7">
        <f t="shared" si="0"/>
        <v>763.19999999999993</v>
      </c>
      <c r="Q3" s="30">
        <v>55.6</v>
      </c>
      <c r="R3" s="31" t="s">
        <v>96</v>
      </c>
      <c r="S3" s="30">
        <v>3.8</v>
      </c>
      <c r="T3" s="7">
        <v>11</v>
      </c>
      <c r="U3" s="7">
        <v>19</v>
      </c>
      <c r="V3" s="7">
        <v>37</v>
      </c>
      <c r="W3" s="7">
        <v>67</v>
      </c>
      <c r="X3" s="92">
        <v>3</v>
      </c>
      <c r="Y3" s="92">
        <v>3</v>
      </c>
      <c r="Z3" s="92">
        <v>5</v>
      </c>
      <c r="AA3" s="93">
        <v>9</v>
      </c>
      <c r="AB3" s="93">
        <v>5</v>
      </c>
      <c r="AC3" s="93">
        <v>5</v>
      </c>
      <c r="AD3" s="94">
        <v>9</v>
      </c>
      <c r="AE3" s="95">
        <v>9</v>
      </c>
      <c r="AF3" s="94">
        <v>5</v>
      </c>
      <c r="AG3" s="95">
        <v>5</v>
      </c>
      <c r="AH3" s="94">
        <v>9</v>
      </c>
      <c r="AI3" s="2">
        <v>66.666666666666671</v>
      </c>
      <c r="AJ3" s="2">
        <v>66.666666666666671</v>
      </c>
      <c r="AK3" s="2">
        <v>80</v>
      </c>
      <c r="AL3" s="2">
        <v>75.675675675540532</v>
      </c>
      <c r="AM3" s="152">
        <v>0</v>
      </c>
      <c r="AN3" s="147">
        <v>0</v>
      </c>
      <c r="AO3" s="147">
        <v>0</v>
      </c>
      <c r="AP3" s="147">
        <v>0</v>
      </c>
      <c r="AQ3" s="147">
        <v>0</v>
      </c>
      <c r="AR3" s="147">
        <v>0</v>
      </c>
      <c r="AS3" s="148">
        <v>0</v>
      </c>
      <c r="AT3" s="148">
        <v>0</v>
      </c>
      <c r="AU3" s="148">
        <v>0</v>
      </c>
      <c r="AV3" s="148">
        <v>0</v>
      </c>
      <c r="AW3" s="148">
        <v>1</v>
      </c>
      <c r="AX3" s="148">
        <v>1</v>
      </c>
      <c r="AY3" s="150">
        <v>0</v>
      </c>
      <c r="AZ3" s="150">
        <v>1</v>
      </c>
      <c r="BA3" s="151">
        <v>0</v>
      </c>
      <c r="BB3" s="151">
        <v>1</v>
      </c>
      <c r="BC3" s="151">
        <v>1</v>
      </c>
      <c r="BD3" s="149">
        <v>1</v>
      </c>
      <c r="BE3" s="2">
        <f t="shared" ref="BE3:BE66" si="1">AVERAGE(AS3:AX3)</f>
        <v>0.33333333333333331</v>
      </c>
      <c r="BF3" s="2">
        <f t="shared" ref="BF3:BF66" si="2">AVERAGE(AN3:AR3)</f>
        <v>0</v>
      </c>
    </row>
    <row r="4" spans="1:58">
      <c r="A4" s="27">
        <v>3</v>
      </c>
      <c r="B4" s="4" t="s">
        <v>10</v>
      </c>
      <c r="C4" s="3" t="s">
        <v>9</v>
      </c>
      <c r="D4" s="7" t="s">
        <v>78</v>
      </c>
      <c r="E4" s="7" t="s">
        <v>79</v>
      </c>
      <c r="F4" s="7">
        <v>0</v>
      </c>
      <c r="G4" s="7">
        <v>0</v>
      </c>
      <c r="H4" s="7">
        <v>0</v>
      </c>
      <c r="I4" s="12" t="s">
        <v>69</v>
      </c>
      <c r="J4" s="7">
        <v>79</v>
      </c>
      <c r="K4" s="7">
        <v>511</v>
      </c>
      <c r="L4" s="7">
        <v>1.96</v>
      </c>
      <c r="M4" s="10">
        <v>1</v>
      </c>
      <c r="N4" s="11">
        <v>861.06299999999999</v>
      </c>
      <c r="O4" s="7">
        <v>5</v>
      </c>
      <c r="P4" s="7">
        <f t="shared" si="0"/>
        <v>1001.56</v>
      </c>
      <c r="Q4" s="32">
        <v>22.2</v>
      </c>
      <c r="R4" s="33" t="s">
        <v>84</v>
      </c>
      <c r="S4" s="32">
        <v>2.1</v>
      </c>
      <c r="T4" s="7">
        <v>11</v>
      </c>
      <c r="U4" s="7">
        <v>11</v>
      </c>
      <c r="V4" s="7">
        <v>25</v>
      </c>
      <c r="W4" s="7">
        <v>47</v>
      </c>
      <c r="X4" s="96">
        <v>3</v>
      </c>
      <c r="Y4" s="96">
        <v>3</v>
      </c>
      <c r="Z4" s="96">
        <v>5</v>
      </c>
      <c r="AA4" s="97">
        <v>9</v>
      </c>
      <c r="AB4" s="97">
        <v>1</v>
      </c>
      <c r="AC4" s="97">
        <v>1</v>
      </c>
      <c r="AD4" s="98">
        <v>9</v>
      </c>
      <c r="AE4" s="99">
        <v>9</v>
      </c>
      <c r="AF4" s="98">
        <v>1</v>
      </c>
      <c r="AG4" s="99">
        <v>1</v>
      </c>
      <c r="AH4" s="98">
        <v>5</v>
      </c>
      <c r="AI4" s="2">
        <v>66.666666666666671</v>
      </c>
      <c r="AJ4" s="2">
        <v>33.333333333333336</v>
      </c>
      <c r="AK4" s="2">
        <v>50</v>
      </c>
      <c r="AL4" s="2">
        <v>48.648648648513507</v>
      </c>
      <c r="AM4" s="152">
        <v>1</v>
      </c>
      <c r="AN4" s="147">
        <v>1</v>
      </c>
      <c r="AO4" s="147">
        <v>0</v>
      </c>
      <c r="AP4" s="147">
        <v>1</v>
      </c>
      <c r="AQ4" s="147">
        <v>0</v>
      </c>
      <c r="AR4" s="147">
        <v>0</v>
      </c>
      <c r="AS4" s="148">
        <v>1</v>
      </c>
      <c r="AT4" s="148">
        <v>1</v>
      </c>
      <c r="AU4" s="148">
        <v>1</v>
      </c>
      <c r="AV4" s="148">
        <v>0</v>
      </c>
      <c r="AW4" s="148">
        <v>1</v>
      </c>
      <c r="AX4" s="148">
        <v>0</v>
      </c>
      <c r="AY4" s="150">
        <v>0</v>
      </c>
      <c r="AZ4" s="150">
        <v>0</v>
      </c>
      <c r="BA4" s="151">
        <v>0</v>
      </c>
      <c r="BB4" s="151">
        <v>1</v>
      </c>
      <c r="BC4" s="151">
        <v>1</v>
      </c>
      <c r="BD4" s="149">
        <v>1</v>
      </c>
      <c r="BE4" s="2">
        <f t="shared" si="1"/>
        <v>0.66666666666666663</v>
      </c>
      <c r="BF4" s="2">
        <f t="shared" si="2"/>
        <v>0.4</v>
      </c>
    </row>
    <row r="5" spans="1:58">
      <c r="A5" s="146">
        <v>4</v>
      </c>
      <c r="B5" s="4" t="s">
        <v>41</v>
      </c>
      <c r="C5" s="3" t="s">
        <v>39</v>
      </c>
      <c r="D5" s="7" t="s">
        <v>77</v>
      </c>
      <c r="E5" s="7" t="s">
        <v>80</v>
      </c>
      <c r="F5" s="7">
        <v>1</v>
      </c>
      <c r="G5" s="7">
        <v>1</v>
      </c>
      <c r="H5" s="7">
        <v>3</v>
      </c>
      <c r="I5" s="9" t="s">
        <v>70</v>
      </c>
      <c r="J5" s="7">
        <v>107</v>
      </c>
      <c r="K5" s="7">
        <v>791</v>
      </c>
      <c r="L5" s="7">
        <v>1.81</v>
      </c>
      <c r="M5" s="10">
        <v>16</v>
      </c>
      <c r="N5" s="11">
        <v>997.65700000000004</v>
      </c>
      <c r="O5" s="7">
        <v>5</v>
      </c>
      <c r="P5" s="7">
        <f t="shared" si="0"/>
        <v>1431.71</v>
      </c>
      <c r="Q5" s="34">
        <v>66.7</v>
      </c>
      <c r="R5" s="35" t="s">
        <v>107</v>
      </c>
      <c r="S5" s="34">
        <v>4.5</v>
      </c>
      <c r="T5" s="7">
        <v>15</v>
      </c>
      <c r="U5" s="7">
        <v>23</v>
      </c>
      <c r="V5" s="7">
        <v>29</v>
      </c>
      <c r="W5" s="7">
        <v>67</v>
      </c>
      <c r="X5" s="96">
        <v>5</v>
      </c>
      <c r="Y5" s="96">
        <v>5</v>
      </c>
      <c r="Z5" s="96">
        <v>5</v>
      </c>
      <c r="AA5" s="97">
        <v>9</v>
      </c>
      <c r="AB5" s="97">
        <v>5</v>
      </c>
      <c r="AC5" s="97">
        <v>9</v>
      </c>
      <c r="AD5" s="98">
        <v>5</v>
      </c>
      <c r="AE5" s="99">
        <v>9</v>
      </c>
      <c r="AF5" s="98">
        <v>5</v>
      </c>
      <c r="AG5" s="99">
        <v>9</v>
      </c>
      <c r="AH5" s="98">
        <v>1</v>
      </c>
      <c r="AI5" s="2">
        <v>100.00000000000001</v>
      </c>
      <c r="AJ5" s="2">
        <v>83.333333333333343</v>
      </c>
      <c r="AK5" s="2">
        <v>60</v>
      </c>
      <c r="AL5" s="2">
        <v>75.675675675540532</v>
      </c>
      <c r="AM5" s="152">
        <v>1</v>
      </c>
      <c r="AN5" s="147">
        <v>0</v>
      </c>
      <c r="AO5" s="147">
        <v>1</v>
      </c>
      <c r="AP5" s="147">
        <v>1</v>
      </c>
      <c r="AQ5" s="147">
        <v>0</v>
      </c>
      <c r="AR5" s="147">
        <v>0</v>
      </c>
      <c r="AS5" s="148">
        <v>0</v>
      </c>
      <c r="AT5" s="148">
        <v>1</v>
      </c>
      <c r="AU5" s="148">
        <v>1</v>
      </c>
      <c r="AV5" s="148">
        <v>1</v>
      </c>
      <c r="AW5" s="148">
        <v>1</v>
      </c>
      <c r="AX5" s="148">
        <v>0</v>
      </c>
      <c r="AY5" s="150">
        <v>0</v>
      </c>
      <c r="AZ5" s="150">
        <v>1</v>
      </c>
      <c r="BA5" s="151">
        <v>1</v>
      </c>
      <c r="BB5" s="151">
        <v>1</v>
      </c>
      <c r="BC5" s="151">
        <v>1</v>
      </c>
      <c r="BD5" s="149">
        <v>1</v>
      </c>
      <c r="BE5" s="2">
        <f t="shared" si="1"/>
        <v>0.66666666666666663</v>
      </c>
      <c r="BF5" s="2">
        <f t="shared" si="2"/>
        <v>0.4</v>
      </c>
    </row>
    <row r="6" spans="1:58">
      <c r="A6" s="146">
        <v>5</v>
      </c>
      <c r="B6" s="4" t="s">
        <v>12</v>
      </c>
      <c r="C6" s="3" t="s">
        <v>9</v>
      </c>
      <c r="D6" s="7" t="s">
        <v>78</v>
      </c>
      <c r="E6" s="7" t="s">
        <v>79</v>
      </c>
      <c r="F6" s="7">
        <v>0</v>
      </c>
      <c r="G6" s="7">
        <v>0</v>
      </c>
      <c r="H6" s="7">
        <v>0</v>
      </c>
      <c r="I6" s="9" t="s">
        <v>70</v>
      </c>
      <c r="J6" s="7">
        <v>846</v>
      </c>
      <c r="K6" s="7">
        <v>1401</v>
      </c>
      <c r="L6" s="7">
        <v>1.1299999999999999</v>
      </c>
      <c r="M6" s="10">
        <v>5</v>
      </c>
      <c r="N6" s="11">
        <v>175.017</v>
      </c>
      <c r="O6" s="7">
        <v>5</v>
      </c>
      <c r="P6" s="7">
        <f t="shared" si="0"/>
        <v>1583.1299999999999</v>
      </c>
      <c r="Q6" s="32">
        <v>22.2</v>
      </c>
      <c r="R6" s="33" t="s">
        <v>84</v>
      </c>
      <c r="S6" s="32">
        <v>2.1</v>
      </c>
      <c r="T6" s="7">
        <v>15</v>
      </c>
      <c r="U6" s="7">
        <v>27</v>
      </c>
      <c r="V6" s="7">
        <v>45</v>
      </c>
      <c r="W6" s="7">
        <v>87</v>
      </c>
      <c r="X6" s="96">
        <v>5</v>
      </c>
      <c r="Y6" s="96">
        <v>5</v>
      </c>
      <c r="Z6" s="96">
        <v>5</v>
      </c>
      <c r="AA6" s="97">
        <v>9</v>
      </c>
      <c r="AB6" s="97">
        <v>9</v>
      </c>
      <c r="AC6" s="97">
        <v>9</v>
      </c>
      <c r="AD6" s="98">
        <v>9</v>
      </c>
      <c r="AE6" s="99">
        <v>9</v>
      </c>
      <c r="AF6" s="98">
        <v>9</v>
      </c>
      <c r="AG6" s="99">
        <v>9</v>
      </c>
      <c r="AH6" s="98">
        <v>9</v>
      </c>
      <c r="AI6" s="2">
        <v>100.00000000000001</v>
      </c>
      <c r="AJ6" s="2">
        <v>100.00000000000001</v>
      </c>
      <c r="AK6" s="2">
        <v>100</v>
      </c>
      <c r="AL6" s="2">
        <v>102.70270270256756</v>
      </c>
      <c r="AM6" s="152">
        <v>0</v>
      </c>
      <c r="AN6" s="147">
        <v>0</v>
      </c>
      <c r="AO6" s="147">
        <v>1</v>
      </c>
      <c r="AP6" s="147">
        <v>1</v>
      </c>
      <c r="AQ6" s="147">
        <v>0</v>
      </c>
      <c r="AR6" s="147">
        <v>1</v>
      </c>
      <c r="AS6" s="148">
        <v>0</v>
      </c>
      <c r="AT6" s="148">
        <v>0</v>
      </c>
      <c r="AU6" s="148">
        <v>0</v>
      </c>
      <c r="AV6" s="148">
        <v>1</v>
      </c>
      <c r="AW6" s="148">
        <v>0</v>
      </c>
      <c r="AX6" s="148">
        <v>0</v>
      </c>
      <c r="AY6" s="150">
        <v>0</v>
      </c>
      <c r="AZ6" s="150">
        <v>0</v>
      </c>
      <c r="BA6" s="151">
        <v>0</v>
      </c>
      <c r="BB6" s="151">
        <v>0</v>
      </c>
      <c r="BC6" s="151">
        <v>0</v>
      </c>
      <c r="BD6" s="149">
        <v>0</v>
      </c>
      <c r="BE6" s="2">
        <f t="shared" si="1"/>
        <v>0.16666666666666666</v>
      </c>
      <c r="BF6" s="2">
        <f t="shared" si="2"/>
        <v>0.6</v>
      </c>
    </row>
    <row r="7" spans="1:58">
      <c r="A7" s="146">
        <v>6</v>
      </c>
      <c r="B7" s="4" t="s">
        <v>20</v>
      </c>
      <c r="C7" s="3" t="s">
        <v>19</v>
      </c>
      <c r="D7" s="7" t="s">
        <v>77</v>
      </c>
      <c r="E7" s="7" t="s">
        <v>79</v>
      </c>
      <c r="F7" s="7">
        <v>1</v>
      </c>
      <c r="G7" s="7">
        <v>0</v>
      </c>
      <c r="H7" s="7">
        <v>2</v>
      </c>
      <c r="I7" s="9" t="s">
        <v>70</v>
      </c>
      <c r="J7" s="7">
        <v>155</v>
      </c>
      <c r="K7" s="7">
        <v>1267</v>
      </c>
      <c r="L7" s="7">
        <v>1.1100000000000001</v>
      </c>
      <c r="M7" s="10">
        <v>5</v>
      </c>
      <c r="N7" s="11">
        <v>710.21</v>
      </c>
      <c r="O7" s="7">
        <v>4</v>
      </c>
      <c r="P7" s="7">
        <f t="shared" si="0"/>
        <v>1406.3700000000001</v>
      </c>
      <c r="Q7" s="34">
        <v>66.7</v>
      </c>
      <c r="R7" s="35" t="s">
        <v>107</v>
      </c>
      <c r="S7" s="34">
        <v>4.5</v>
      </c>
      <c r="T7" s="7">
        <v>15</v>
      </c>
      <c r="U7" s="7">
        <v>27</v>
      </c>
      <c r="V7" s="7">
        <v>45</v>
      </c>
      <c r="W7" s="7">
        <v>87</v>
      </c>
      <c r="X7" s="96">
        <v>5</v>
      </c>
      <c r="Y7" s="96">
        <v>5</v>
      </c>
      <c r="Z7" s="96">
        <v>5</v>
      </c>
      <c r="AA7" s="97">
        <v>9</v>
      </c>
      <c r="AB7" s="97">
        <v>9</v>
      </c>
      <c r="AC7" s="97">
        <v>9</v>
      </c>
      <c r="AD7" s="98">
        <v>9</v>
      </c>
      <c r="AE7" s="99">
        <v>9</v>
      </c>
      <c r="AF7" s="98">
        <v>9</v>
      </c>
      <c r="AG7" s="99">
        <v>9</v>
      </c>
      <c r="AH7" s="98">
        <v>9</v>
      </c>
      <c r="AI7" s="2">
        <v>100.00000000000001</v>
      </c>
      <c r="AJ7" s="2">
        <v>100.00000000000001</v>
      </c>
      <c r="AK7" s="2">
        <v>100</v>
      </c>
      <c r="AL7" s="2">
        <v>102.70270270256756</v>
      </c>
      <c r="AM7" s="152">
        <v>1</v>
      </c>
      <c r="AN7" s="147">
        <v>1</v>
      </c>
      <c r="AO7" s="147">
        <v>0</v>
      </c>
      <c r="AP7" s="147">
        <v>1</v>
      </c>
      <c r="AQ7" s="147">
        <v>0</v>
      </c>
      <c r="AR7" s="147">
        <v>1</v>
      </c>
      <c r="AS7" s="148">
        <v>1</v>
      </c>
      <c r="AT7" s="148">
        <v>0</v>
      </c>
      <c r="AU7" s="148">
        <v>1</v>
      </c>
      <c r="AV7" s="148">
        <v>1</v>
      </c>
      <c r="AW7" s="148">
        <v>1</v>
      </c>
      <c r="AX7" s="148">
        <v>1</v>
      </c>
      <c r="AY7" s="150">
        <v>0</v>
      </c>
      <c r="AZ7" s="150">
        <v>1</v>
      </c>
      <c r="BA7" s="151">
        <v>0</v>
      </c>
      <c r="BB7" s="151">
        <v>1</v>
      </c>
      <c r="BC7" s="151">
        <v>0</v>
      </c>
      <c r="BD7" s="149">
        <v>1</v>
      </c>
      <c r="BE7" s="2">
        <f t="shared" si="1"/>
        <v>0.83333333333333337</v>
      </c>
      <c r="BF7" s="2">
        <f t="shared" si="2"/>
        <v>0.6</v>
      </c>
    </row>
    <row r="8" spans="1:58">
      <c r="A8" s="146">
        <v>7</v>
      </c>
      <c r="B8" s="4" t="s">
        <v>21</v>
      </c>
      <c r="C8" s="3" t="s">
        <v>19</v>
      </c>
      <c r="D8" s="7" t="s">
        <v>77</v>
      </c>
      <c r="E8" s="7" t="s">
        <v>79</v>
      </c>
      <c r="F8" s="7">
        <v>1</v>
      </c>
      <c r="G8" s="7">
        <v>0</v>
      </c>
      <c r="H8" s="7">
        <v>2</v>
      </c>
      <c r="I8" s="14" t="s">
        <v>69</v>
      </c>
      <c r="J8" s="7">
        <v>2</v>
      </c>
      <c r="K8" s="7">
        <v>876</v>
      </c>
      <c r="L8" s="7">
        <v>1.54</v>
      </c>
      <c r="M8" s="10">
        <v>2</v>
      </c>
      <c r="N8" s="11">
        <v>764.28099999999995</v>
      </c>
      <c r="O8" s="7">
        <v>5</v>
      </c>
      <c r="P8" s="7">
        <f t="shared" si="0"/>
        <v>1349.04</v>
      </c>
      <c r="Q8" s="34">
        <v>77.8</v>
      </c>
      <c r="R8" s="35" t="s">
        <v>107</v>
      </c>
      <c r="S8" s="34">
        <v>5.3</v>
      </c>
      <c r="T8" s="7">
        <v>13</v>
      </c>
      <c r="U8" s="7">
        <v>27</v>
      </c>
      <c r="V8" s="7">
        <v>45</v>
      </c>
      <c r="W8" s="7">
        <v>85</v>
      </c>
      <c r="X8" s="96">
        <v>5</v>
      </c>
      <c r="Y8" s="96">
        <v>3</v>
      </c>
      <c r="Z8" s="96">
        <v>5</v>
      </c>
      <c r="AA8" s="97">
        <v>9</v>
      </c>
      <c r="AB8" s="97">
        <v>9</v>
      </c>
      <c r="AC8" s="97">
        <v>9</v>
      </c>
      <c r="AD8" s="98">
        <v>9</v>
      </c>
      <c r="AE8" s="99">
        <v>9</v>
      </c>
      <c r="AF8" s="98">
        <v>9</v>
      </c>
      <c r="AG8" s="99">
        <v>9</v>
      </c>
      <c r="AH8" s="98">
        <v>9</v>
      </c>
      <c r="AI8" s="2">
        <v>83.333333333333343</v>
      </c>
      <c r="AJ8" s="2">
        <v>100.00000000000001</v>
      </c>
      <c r="AK8" s="2">
        <v>100</v>
      </c>
      <c r="AL8" s="2">
        <v>99.999999999864855</v>
      </c>
      <c r="AM8" s="152">
        <v>1</v>
      </c>
      <c r="AN8" s="147">
        <v>1</v>
      </c>
      <c r="AO8" s="147">
        <v>1</v>
      </c>
      <c r="AP8" s="147">
        <v>1</v>
      </c>
      <c r="AQ8" s="147">
        <v>0</v>
      </c>
      <c r="AR8" s="147">
        <v>1</v>
      </c>
      <c r="AS8" s="148">
        <v>0</v>
      </c>
      <c r="AT8" s="148">
        <v>1</v>
      </c>
      <c r="AU8" s="148">
        <v>1</v>
      </c>
      <c r="AV8" s="148">
        <v>1</v>
      </c>
      <c r="AW8" s="148">
        <v>1</v>
      </c>
      <c r="AX8" s="148">
        <v>1</v>
      </c>
      <c r="AY8" s="150">
        <v>1</v>
      </c>
      <c r="AZ8" s="150">
        <v>1</v>
      </c>
      <c r="BA8" s="151">
        <v>0</v>
      </c>
      <c r="BB8" s="151">
        <v>1</v>
      </c>
      <c r="BC8" s="151">
        <v>1</v>
      </c>
      <c r="BD8" s="149">
        <v>0</v>
      </c>
      <c r="BE8" s="2">
        <f t="shared" si="1"/>
        <v>0.83333333333333337</v>
      </c>
      <c r="BF8" s="2">
        <f t="shared" si="2"/>
        <v>0.8</v>
      </c>
    </row>
    <row r="9" spans="1:58">
      <c r="A9" s="146">
        <v>8</v>
      </c>
      <c r="B9" s="4" t="s">
        <v>42</v>
      </c>
      <c r="C9" s="3" t="s">
        <v>39</v>
      </c>
      <c r="D9" s="7" t="s">
        <v>77</v>
      </c>
      <c r="E9" s="7" t="s">
        <v>80</v>
      </c>
      <c r="F9" s="7">
        <v>1</v>
      </c>
      <c r="G9" s="7">
        <v>1</v>
      </c>
      <c r="H9" s="7">
        <v>3</v>
      </c>
      <c r="I9" s="9" t="s">
        <v>70</v>
      </c>
      <c r="J9" s="7">
        <v>313</v>
      </c>
      <c r="K9" s="7">
        <v>930</v>
      </c>
      <c r="L9" s="7">
        <v>1.29</v>
      </c>
      <c r="M9" s="10">
        <v>2</v>
      </c>
      <c r="N9" s="11">
        <v>158.48099999999999</v>
      </c>
      <c r="O9" s="7">
        <v>4</v>
      </c>
      <c r="P9" s="7">
        <f t="shared" si="0"/>
        <v>1199.7</v>
      </c>
      <c r="Q9" s="34">
        <v>61.1</v>
      </c>
      <c r="R9" s="35" t="s">
        <v>107</v>
      </c>
      <c r="S9" s="34">
        <v>4.0999999999999996</v>
      </c>
      <c r="T9" s="7">
        <v>11</v>
      </c>
      <c r="U9" s="7">
        <v>19</v>
      </c>
      <c r="V9" s="7">
        <v>37</v>
      </c>
      <c r="W9" s="7">
        <v>67</v>
      </c>
      <c r="X9" s="96">
        <v>5</v>
      </c>
      <c r="Y9" s="96">
        <v>5</v>
      </c>
      <c r="Z9" s="96">
        <v>1</v>
      </c>
      <c r="AA9" s="97">
        <v>9</v>
      </c>
      <c r="AB9" s="97">
        <v>5</v>
      </c>
      <c r="AC9" s="97">
        <v>5</v>
      </c>
      <c r="AD9" s="98">
        <v>9</v>
      </c>
      <c r="AE9" s="99">
        <v>9</v>
      </c>
      <c r="AF9" s="98">
        <v>5</v>
      </c>
      <c r="AG9" s="99">
        <v>5</v>
      </c>
      <c r="AH9" s="98">
        <v>9</v>
      </c>
      <c r="AI9" s="2">
        <v>66.666666666666671</v>
      </c>
      <c r="AJ9" s="2">
        <v>66.666666666666671</v>
      </c>
      <c r="AK9" s="2">
        <v>80</v>
      </c>
      <c r="AL9" s="2">
        <v>75.675675675540532</v>
      </c>
      <c r="AM9" s="152">
        <v>1</v>
      </c>
      <c r="AN9" s="147">
        <v>0</v>
      </c>
      <c r="AO9" s="147">
        <v>1</v>
      </c>
      <c r="AP9" s="147">
        <v>1</v>
      </c>
      <c r="AQ9" s="147">
        <v>0</v>
      </c>
      <c r="AR9" s="147">
        <v>1</v>
      </c>
      <c r="AS9" s="148">
        <v>1</v>
      </c>
      <c r="AT9" s="148">
        <v>1</v>
      </c>
      <c r="AU9" s="148">
        <v>0</v>
      </c>
      <c r="AV9" s="148">
        <v>1</v>
      </c>
      <c r="AW9" s="148">
        <v>1</v>
      </c>
      <c r="AX9" s="148">
        <v>1</v>
      </c>
      <c r="AY9" s="150">
        <v>0</v>
      </c>
      <c r="AZ9" s="150">
        <v>0</v>
      </c>
      <c r="BA9" s="151">
        <v>0</v>
      </c>
      <c r="BB9" s="151">
        <v>1</v>
      </c>
      <c r="BC9" s="151">
        <v>1</v>
      </c>
      <c r="BD9" s="149">
        <v>0</v>
      </c>
      <c r="BE9" s="2">
        <f t="shared" si="1"/>
        <v>0.83333333333333337</v>
      </c>
      <c r="BF9" s="2">
        <f t="shared" si="2"/>
        <v>0.6</v>
      </c>
    </row>
    <row r="10" spans="1:58">
      <c r="A10" s="146">
        <v>9</v>
      </c>
      <c r="B10" s="4" t="s">
        <v>97</v>
      </c>
      <c r="C10" s="3" t="s">
        <v>9</v>
      </c>
      <c r="D10" s="7" t="s">
        <v>78</v>
      </c>
      <c r="E10" s="7" t="s">
        <v>79</v>
      </c>
      <c r="F10" s="7">
        <v>0</v>
      </c>
      <c r="G10" s="7">
        <v>0</v>
      </c>
      <c r="H10" s="7">
        <v>0</v>
      </c>
      <c r="I10" s="9" t="s">
        <v>70</v>
      </c>
      <c r="J10" s="7">
        <v>192</v>
      </c>
      <c r="K10" s="7">
        <v>1019</v>
      </c>
      <c r="L10" s="7">
        <v>1.76</v>
      </c>
      <c r="M10" s="10">
        <v>9</v>
      </c>
      <c r="N10" s="11">
        <v>508.54700000000003</v>
      </c>
      <c r="O10" s="7">
        <v>4</v>
      </c>
      <c r="P10" s="7">
        <f t="shared" si="0"/>
        <v>1793.44</v>
      </c>
      <c r="Q10" s="30">
        <v>33.299999999999997</v>
      </c>
      <c r="R10" s="31" t="s">
        <v>96</v>
      </c>
      <c r="S10" s="30">
        <v>2.7</v>
      </c>
      <c r="T10" s="7">
        <v>15</v>
      </c>
      <c r="U10" s="7">
        <v>23</v>
      </c>
      <c r="V10" s="7">
        <v>41</v>
      </c>
      <c r="W10" s="7">
        <v>79</v>
      </c>
      <c r="X10" s="96">
        <v>5</v>
      </c>
      <c r="Y10" s="96">
        <v>5</v>
      </c>
      <c r="Z10" s="96">
        <v>5</v>
      </c>
      <c r="AA10" s="97">
        <v>9</v>
      </c>
      <c r="AB10" s="97">
        <v>9</v>
      </c>
      <c r="AC10" s="97">
        <v>5</v>
      </c>
      <c r="AD10" s="98">
        <v>9</v>
      </c>
      <c r="AE10" s="99">
        <v>9</v>
      </c>
      <c r="AF10" s="98">
        <v>9</v>
      </c>
      <c r="AG10" s="99">
        <v>5</v>
      </c>
      <c r="AH10" s="98">
        <v>9</v>
      </c>
      <c r="AI10" s="2">
        <v>100.00000000000001</v>
      </c>
      <c r="AJ10" s="2">
        <v>83.333333333333343</v>
      </c>
      <c r="AK10" s="2">
        <v>90</v>
      </c>
      <c r="AL10" s="2">
        <v>91.891891891756757</v>
      </c>
      <c r="AM10" s="152">
        <v>0</v>
      </c>
      <c r="AN10" s="147">
        <v>0</v>
      </c>
      <c r="AO10" s="147">
        <v>0</v>
      </c>
      <c r="AP10" s="147">
        <v>0</v>
      </c>
      <c r="AQ10" s="147">
        <v>0</v>
      </c>
      <c r="AR10" s="147">
        <v>0</v>
      </c>
      <c r="AS10" s="148">
        <v>1</v>
      </c>
      <c r="AT10" s="148">
        <v>1</v>
      </c>
      <c r="AU10" s="148">
        <v>1</v>
      </c>
      <c r="AV10" s="148">
        <v>1</v>
      </c>
      <c r="AW10" s="148">
        <v>0</v>
      </c>
      <c r="AX10" s="148">
        <v>1</v>
      </c>
      <c r="AY10" s="150">
        <v>0</v>
      </c>
      <c r="AZ10" s="150">
        <v>0</v>
      </c>
      <c r="BA10" s="151">
        <v>0</v>
      </c>
      <c r="BB10" s="151">
        <v>0</v>
      </c>
      <c r="BC10" s="151">
        <v>1</v>
      </c>
      <c r="BD10" s="149">
        <v>0</v>
      </c>
      <c r="BE10" s="2">
        <f t="shared" si="1"/>
        <v>0.83333333333333337</v>
      </c>
      <c r="BF10" s="2">
        <f t="shared" si="2"/>
        <v>0</v>
      </c>
    </row>
    <row r="11" spans="1:58">
      <c r="A11" s="146">
        <v>10</v>
      </c>
      <c r="B11" s="4" t="s">
        <v>43</v>
      </c>
      <c r="C11" s="3" t="s">
        <v>39</v>
      </c>
      <c r="D11" s="7" t="s">
        <v>77</v>
      </c>
      <c r="E11" s="7" t="s">
        <v>80</v>
      </c>
      <c r="F11" s="7">
        <v>1</v>
      </c>
      <c r="G11" s="7">
        <v>1</v>
      </c>
      <c r="H11" s="7">
        <v>3</v>
      </c>
      <c r="I11" s="9" t="s">
        <v>70</v>
      </c>
      <c r="J11" s="7">
        <v>460</v>
      </c>
      <c r="K11" s="7">
        <v>863</v>
      </c>
      <c r="L11" s="7">
        <v>1.67</v>
      </c>
      <c r="M11" s="15">
        <v>19</v>
      </c>
      <c r="N11" s="15">
        <v>920.37300000000005</v>
      </c>
      <c r="O11" s="7">
        <v>3</v>
      </c>
      <c r="P11" s="7">
        <f t="shared" si="0"/>
        <v>1441.21</v>
      </c>
      <c r="Q11" s="30">
        <v>55.6</v>
      </c>
      <c r="R11" s="31" t="s">
        <v>96</v>
      </c>
      <c r="S11" s="30">
        <v>3.8</v>
      </c>
      <c r="T11" s="7">
        <v>15</v>
      </c>
      <c r="U11" s="7">
        <v>15</v>
      </c>
      <c r="V11" s="7">
        <v>29</v>
      </c>
      <c r="W11" s="7">
        <v>59</v>
      </c>
      <c r="X11" s="96">
        <v>5</v>
      </c>
      <c r="Y11" s="96">
        <v>5</v>
      </c>
      <c r="Z11" s="96">
        <v>5</v>
      </c>
      <c r="AA11" s="97">
        <v>9</v>
      </c>
      <c r="AB11" s="97">
        <v>5</v>
      </c>
      <c r="AC11" s="97">
        <v>1</v>
      </c>
      <c r="AD11" s="98">
        <v>9</v>
      </c>
      <c r="AE11" s="99">
        <v>9</v>
      </c>
      <c r="AF11" s="98">
        <v>1</v>
      </c>
      <c r="AG11" s="99">
        <v>1</v>
      </c>
      <c r="AH11" s="98">
        <v>9</v>
      </c>
      <c r="AI11" s="2">
        <v>100.00000000000001</v>
      </c>
      <c r="AJ11" s="2">
        <v>50.000000000000007</v>
      </c>
      <c r="AK11" s="2">
        <v>60</v>
      </c>
      <c r="AL11" s="2">
        <v>64.864864864729725</v>
      </c>
      <c r="AM11" s="152">
        <v>1</v>
      </c>
      <c r="AN11" s="147">
        <v>1</v>
      </c>
      <c r="AO11" s="147">
        <v>1</v>
      </c>
      <c r="AP11" s="147">
        <v>1</v>
      </c>
      <c r="AQ11" s="147">
        <v>0</v>
      </c>
      <c r="AR11" s="147">
        <v>1</v>
      </c>
      <c r="AS11" s="148">
        <v>0</v>
      </c>
      <c r="AT11" s="148">
        <v>0</v>
      </c>
      <c r="AU11" s="148">
        <v>0</v>
      </c>
      <c r="AV11" s="148">
        <v>1</v>
      </c>
      <c r="AW11" s="148">
        <v>0</v>
      </c>
      <c r="AX11" s="148">
        <v>1</v>
      </c>
      <c r="AY11" s="150">
        <v>1</v>
      </c>
      <c r="AZ11" s="150">
        <v>0</v>
      </c>
      <c r="BA11" s="151">
        <v>0</v>
      </c>
      <c r="BB11" s="151">
        <v>1</v>
      </c>
      <c r="BC11" s="151">
        <v>0</v>
      </c>
      <c r="BD11" s="149">
        <v>1</v>
      </c>
      <c r="BE11" s="2">
        <f t="shared" si="1"/>
        <v>0.33333333333333331</v>
      </c>
      <c r="BF11" s="2">
        <f t="shared" si="2"/>
        <v>0.8</v>
      </c>
    </row>
    <row r="12" spans="1:58">
      <c r="A12" s="146">
        <v>11</v>
      </c>
      <c r="B12" s="4" t="s">
        <v>98</v>
      </c>
      <c r="C12" s="3" t="s">
        <v>9</v>
      </c>
      <c r="D12" s="7" t="s">
        <v>78</v>
      </c>
      <c r="E12" s="7" t="s">
        <v>79</v>
      </c>
      <c r="F12" s="7">
        <v>0</v>
      </c>
      <c r="G12" s="7">
        <v>0</v>
      </c>
      <c r="H12" s="7">
        <v>0</v>
      </c>
      <c r="I12" s="9" t="s">
        <v>70</v>
      </c>
      <c r="J12" s="7">
        <v>165</v>
      </c>
      <c r="K12" s="7">
        <v>916</v>
      </c>
      <c r="L12" s="7">
        <v>1.56</v>
      </c>
      <c r="M12" s="16">
        <v>13</v>
      </c>
      <c r="N12" s="11">
        <v>761.89200000000005</v>
      </c>
      <c r="O12" s="7">
        <v>5</v>
      </c>
      <c r="P12" s="7">
        <f t="shared" si="0"/>
        <v>1428.96</v>
      </c>
      <c r="Q12" s="30">
        <v>33.299999999999997</v>
      </c>
      <c r="R12" s="31" t="s">
        <v>96</v>
      </c>
      <c r="S12" s="30">
        <v>2.7</v>
      </c>
      <c r="T12" s="7">
        <v>15</v>
      </c>
      <c r="U12" s="7">
        <v>27</v>
      </c>
      <c r="V12" s="7">
        <v>41</v>
      </c>
      <c r="W12" s="7">
        <v>83</v>
      </c>
      <c r="X12" s="96">
        <v>5</v>
      </c>
      <c r="Y12" s="96">
        <v>5</v>
      </c>
      <c r="Z12" s="96">
        <v>5</v>
      </c>
      <c r="AA12" s="97">
        <v>9</v>
      </c>
      <c r="AB12" s="97">
        <v>9</v>
      </c>
      <c r="AC12" s="97">
        <v>9</v>
      </c>
      <c r="AD12" s="98">
        <v>5</v>
      </c>
      <c r="AE12" s="99">
        <v>9</v>
      </c>
      <c r="AF12" s="98">
        <v>9</v>
      </c>
      <c r="AG12" s="99">
        <v>9</v>
      </c>
      <c r="AH12" s="98">
        <v>9</v>
      </c>
      <c r="AI12" s="2">
        <v>100.00000000000001</v>
      </c>
      <c r="AJ12" s="2">
        <v>100.00000000000001</v>
      </c>
      <c r="AK12" s="2">
        <v>90</v>
      </c>
      <c r="AL12" s="2">
        <v>97.29729729716216</v>
      </c>
      <c r="AM12" s="152">
        <v>1</v>
      </c>
      <c r="AN12" s="147">
        <v>0</v>
      </c>
      <c r="AO12" s="147">
        <v>1</v>
      </c>
      <c r="AP12" s="147">
        <v>0</v>
      </c>
      <c r="AQ12" s="147">
        <v>0</v>
      </c>
      <c r="AR12" s="147">
        <v>0</v>
      </c>
      <c r="AS12" s="148">
        <v>0</v>
      </c>
      <c r="AT12" s="148">
        <v>0</v>
      </c>
      <c r="AU12" s="148">
        <v>0</v>
      </c>
      <c r="AV12" s="148">
        <v>1</v>
      </c>
      <c r="AW12" s="148">
        <v>1</v>
      </c>
      <c r="AX12" s="148">
        <v>1</v>
      </c>
      <c r="AY12" s="150">
        <v>1</v>
      </c>
      <c r="AZ12" s="150">
        <v>0</v>
      </c>
      <c r="BA12" s="151">
        <v>0</v>
      </c>
      <c r="BB12" s="151">
        <v>0</v>
      </c>
      <c r="BC12" s="151">
        <v>0</v>
      </c>
      <c r="BD12" s="149">
        <v>0</v>
      </c>
      <c r="BE12" s="2">
        <f t="shared" si="1"/>
        <v>0.5</v>
      </c>
      <c r="BF12" s="2">
        <f t="shared" si="2"/>
        <v>0.2</v>
      </c>
    </row>
    <row r="13" spans="1:58">
      <c r="A13" s="146">
        <v>12</v>
      </c>
      <c r="B13" s="4" t="s">
        <v>99</v>
      </c>
      <c r="C13" s="3" t="s">
        <v>9</v>
      </c>
      <c r="D13" s="7" t="s">
        <v>78</v>
      </c>
      <c r="E13" s="7" t="s">
        <v>79</v>
      </c>
      <c r="F13" s="7">
        <v>0</v>
      </c>
      <c r="G13" s="7">
        <v>0</v>
      </c>
      <c r="H13" s="7">
        <v>0</v>
      </c>
      <c r="I13" s="9" t="s">
        <v>70</v>
      </c>
      <c r="J13" s="7">
        <v>532</v>
      </c>
      <c r="K13" s="7">
        <v>1334</v>
      </c>
      <c r="L13" s="7">
        <v>1.18</v>
      </c>
      <c r="M13" s="10">
        <v>3</v>
      </c>
      <c r="N13" s="11">
        <v>27.986999999999998</v>
      </c>
      <c r="O13" s="7">
        <v>4</v>
      </c>
      <c r="P13" s="7">
        <f t="shared" si="0"/>
        <v>1574.12</v>
      </c>
      <c r="Q13" s="30">
        <v>33.299999999999997</v>
      </c>
      <c r="R13" s="31" t="s">
        <v>96</v>
      </c>
      <c r="S13" s="30">
        <v>2.7</v>
      </c>
      <c r="T13" s="7">
        <v>13</v>
      </c>
      <c r="U13" s="7">
        <v>27</v>
      </c>
      <c r="V13" s="7">
        <v>45</v>
      </c>
      <c r="W13" s="7">
        <v>85</v>
      </c>
      <c r="X13" s="96">
        <v>3</v>
      </c>
      <c r="Y13" s="96">
        <v>5</v>
      </c>
      <c r="Z13" s="96">
        <v>5</v>
      </c>
      <c r="AA13" s="97">
        <v>9</v>
      </c>
      <c r="AB13" s="97">
        <v>9</v>
      </c>
      <c r="AC13" s="97">
        <v>9</v>
      </c>
      <c r="AD13" s="98">
        <v>9</v>
      </c>
      <c r="AE13" s="99">
        <v>9</v>
      </c>
      <c r="AF13" s="98">
        <v>9</v>
      </c>
      <c r="AG13" s="99">
        <v>9</v>
      </c>
      <c r="AH13" s="98">
        <v>9</v>
      </c>
      <c r="AI13" s="2">
        <v>83.333333333333343</v>
      </c>
      <c r="AJ13" s="2">
        <v>100.00000000000001</v>
      </c>
      <c r="AK13" s="2">
        <v>100</v>
      </c>
      <c r="AL13" s="2">
        <v>99.999999999864855</v>
      </c>
      <c r="AM13" s="152">
        <v>1</v>
      </c>
      <c r="AN13" s="147">
        <v>1</v>
      </c>
      <c r="AO13" s="147">
        <v>0</v>
      </c>
      <c r="AP13" s="147">
        <v>1</v>
      </c>
      <c r="AQ13" s="147">
        <v>0</v>
      </c>
      <c r="AR13" s="147">
        <v>1</v>
      </c>
      <c r="AS13" s="148">
        <v>0</v>
      </c>
      <c r="AT13" s="148">
        <v>1</v>
      </c>
      <c r="AU13" s="148">
        <v>0</v>
      </c>
      <c r="AV13" s="148">
        <v>0</v>
      </c>
      <c r="AW13" s="148">
        <v>0</v>
      </c>
      <c r="AX13" s="148">
        <v>0</v>
      </c>
      <c r="AY13" s="150">
        <v>0</v>
      </c>
      <c r="AZ13" s="150">
        <v>0</v>
      </c>
      <c r="BA13" s="151">
        <v>0</v>
      </c>
      <c r="BB13" s="151">
        <v>1</v>
      </c>
      <c r="BC13" s="151">
        <v>0</v>
      </c>
      <c r="BD13" s="149">
        <v>0</v>
      </c>
      <c r="BE13" s="2">
        <f t="shared" si="1"/>
        <v>0.16666666666666666</v>
      </c>
      <c r="BF13" s="2">
        <f t="shared" si="2"/>
        <v>0.6</v>
      </c>
    </row>
    <row r="14" spans="1:58">
      <c r="A14" s="146">
        <v>13</v>
      </c>
      <c r="B14" s="4" t="s">
        <v>100</v>
      </c>
      <c r="C14" s="3" t="s">
        <v>9</v>
      </c>
      <c r="D14" s="7" t="s">
        <v>78</v>
      </c>
      <c r="E14" s="7" t="s">
        <v>79</v>
      </c>
      <c r="F14" s="7">
        <v>0</v>
      </c>
      <c r="G14" s="7">
        <v>0</v>
      </c>
      <c r="H14" s="7">
        <v>0</v>
      </c>
      <c r="I14" s="9" t="s">
        <v>70</v>
      </c>
      <c r="J14" s="7">
        <v>226</v>
      </c>
      <c r="K14" s="7">
        <v>692</v>
      </c>
      <c r="L14" s="7">
        <v>2.08</v>
      </c>
      <c r="M14" s="10">
        <v>1</v>
      </c>
      <c r="N14" s="11">
        <v>651.726</v>
      </c>
      <c r="O14" s="7">
        <v>6</v>
      </c>
      <c r="P14" s="7">
        <f t="shared" si="0"/>
        <v>1439.3600000000001</v>
      </c>
      <c r="Q14" s="30">
        <v>33.299999999999997</v>
      </c>
      <c r="R14" s="31" t="s">
        <v>96</v>
      </c>
      <c r="S14" s="30">
        <v>2.7</v>
      </c>
      <c r="T14" s="7">
        <v>15</v>
      </c>
      <c r="U14" s="7">
        <v>23</v>
      </c>
      <c r="V14" s="7">
        <v>45</v>
      </c>
      <c r="W14" s="7">
        <v>83</v>
      </c>
      <c r="X14" s="96">
        <v>5</v>
      </c>
      <c r="Y14" s="96">
        <v>5</v>
      </c>
      <c r="Z14" s="96">
        <v>5</v>
      </c>
      <c r="AA14" s="97">
        <v>9</v>
      </c>
      <c r="AB14" s="97">
        <v>9</v>
      </c>
      <c r="AC14" s="97">
        <v>5</v>
      </c>
      <c r="AD14" s="98">
        <v>9</v>
      </c>
      <c r="AE14" s="99">
        <v>9</v>
      </c>
      <c r="AF14" s="98">
        <v>9</v>
      </c>
      <c r="AG14" s="99">
        <v>9</v>
      </c>
      <c r="AH14" s="98">
        <v>9</v>
      </c>
      <c r="AI14" s="2">
        <v>100.00000000000001</v>
      </c>
      <c r="AJ14" s="2">
        <v>83.333333333333343</v>
      </c>
      <c r="AK14" s="2">
        <v>100</v>
      </c>
      <c r="AL14" s="2">
        <v>97.29729729716216</v>
      </c>
      <c r="AM14" s="152">
        <v>1</v>
      </c>
      <c r="AN14" s="147">
        <v>0</v>
      </c>
      <c r="AO14" s="147">
        <v>0</v>
      </c>
      <c r="AP14" s="147">
        <v>1</v>
      </c>
      <c r="AQ14" s="147">
        <v>0</v>
      </c>
      <c r="AR14" s="147">
        <v>1</v>
      </c>
      <c r="AS14" s="148">
        <v>0</v>
      </c>
      <c r="AT14" s="148">
        <v>0</v>
      </c>
      <c r="AU14" s="148">
        <v>1</v>
      </c>
      <c r="AV14" s="148">
        <v>1</v>
      </c>
      <c r="AW14" s="148">
        <v>0</v>
      </c>
      <c r="AX14" s="148">
        <v>0</v>
      </c>
      <c r="AY14" s="150">
        <v>1</v>
      </c>
      <c r="AZ14" s="150">
        <v>0</v>
      </c>
      <c r="BA14" s="151">
        <v>0</v>
      </c>
      <c r="BB14" s="151">
        <v>0</v>
      </c>
      <c r="BC14" s="151">
        <v>0</v>
      </c>
      <c r="BD14" s="149">
        <v>0</v>
      </c>
      <c r="BE14" s="2">
        <f t="shared" si="1"/>
        <v>0.33333333333333331</v>
      </c>
      <c r="BF14" s="2">
        <f t="shared" si="2"/>
        <v>0.4</v>
      </c>
    </row>
    <row r="15" spans="1:58">
      <c r="A15" s="146">
        <v>14</v>
      </c>
      <c r="B15" s="4" t="s">
        <v>90</v>
      </c>
      <c r="C15" s="3" t="s">
        <v>9</v>
      </c>
      <c r="D15" s="7" t="s">
        <v>78</v>
      </c>
      <c r="E15" s="7" t="s">
        <v>79</v>
      </c>
      <c r="F15" s="7">
        <v>0</v>
      </c>
      <c r="G15" s="7">
        <v>0</v>
      </c>
      <c r="H15" s="7">
        <v>0</v>
      </c>
      <c r="I15" s="13" t="s">
        <v>69</v>
      </c>
      <c r="J15" s="7">
        <v>24</v>
      </c>
      <c r="K15" s="7">
        <v>752</v>
      </c>
      <c r="L15" s="7">
        <v>2.0499999999999998</v>
      </c>
      <c r="M15" s="10">
        <v>9</v>
      </c>
      <c r="N15" s="11">
        <v>423.60599999999999</v>
      </c>
      <c r="O15" s="7">
        <v>4</v>
      </c>
      <c r="P15" s="7">
        <f t="shared" si="0"/>
        <v>1541.6</v>
      </c>
      <c r="Q15" s="32">
        <v>27.8</v>
      </c>
      <c r="R15" s="33" t="s">
        <v>84</v>
      </c>
      <c r="S15" s="32">
        <v>2.4</v>
      </c>
      <c r="T15" s="7">
        <v>9</v>
      </c>
      <c r="U15" s="7">
        <v>23</v>
      </c>
      <c r="V15" s="7">
        <v>41</v>
      </c>
      <c r="W15" s="7">
        <v>73</v>
      </c>
      <c r="X15" s="96">
        <v>3</v>
      </c>
      <c r="Y15" s="96">
        <v>1</v>
      </c>
      <c r="Z15" s="96">
        <v>5</v>
      </c>
      <c r="AA15" s="97">
        <v>9</v>
      </c>
      <c r="AB15" s="97">
        <v>5</v>
      </c>
      <c r="AC15" s="97">
        <v>9</v>
      </c>
      <c r="AD15" s="98">
        <v>9</v>
      </c>
      <c r="AE15" s="99">
        <v>9</v>
      </c>
      <c r="AF15" s="98">
        <v>5</v>
      </c>
      <c r="AG15" s="99">
        <v>9</v>
      </c>
      <c r="AH15" s="98">
        <v>9</v>
      </c>
      <c r="AI15" s="2">
        <v>50</v>
      </c>
      <c r="AJ15" s="2">
        <v>83.333333333333343</v>
      </c>
      <c r="AK15" s="2">
        <v>90</v>
      </c>
      <c r="AL15" s="2">
        <v>83.783783783648644</v>
      </c>
      <c r="AM15" s="152">
        <v>0</v>
      </c>
      <c r="AN15" s="147">
        <v>1</v>
      </c>
      <c r="AO15" s="147">
        <v>0</v>
      </c>
      <c r="AP15" s="147">
        <v>0</v>
      </c>
      <c r="AQ15" s="147">
        <v>0</v>
      </c>
      <c r="AR15" s="147">
        <v>0</v>
      </c>
      <c r="AS15" s="148">
        <v>0</v>
      </c>
      <c r="AT15" s="148">
        <v>0</v>
      </c>
      <c r="AU15" s="148">
        <v>1</v>
      </c>
      <c r="AV15" s="148">
        <v>1</v>
      </c>
      <c r="AW15" s="148">
        <v>0</v>
      </c>
      <c r="AX15" s="148">
        <v>0</v>
      </c>
      <c r="AY15" s="150">
        <v>0</v>
      </c>
      <c r="AZ15" s="150">
        <v>0</v>
      </c>
      <c r="BA15" s="151">
        <v>1</v>
      </c>
      <c r="BB15" s="151">
        <v>1</v>
      </c>
      <c r="BC15" s="151">
        <v>0</v>
      </c>
      <c r="BD15" s="149">
        <v>0</v>
      </c>
      <c r="BE15" s="2">
        <f t="shared" si="1"/>
        <v>0.33333333333333331</v>
      </c>
      <c r="BF15" s="2">
        <f t="shared" si="2"/>
        <v>0.2</v>
      </c>
    </row>
    <row r="16" spans="1:58">
      <c r="A16" s="146">
        <v>16</v>
      </c>
      <c r="B16" s="28" t="s">
        <v>44</v>
      </c>
      <c r="C16" s="3" t="s">
        <v>39</v>
      </c>
      <c r="D16" s="7" t="s">
        <v>77</v>
      </c>
      <c r="E16" s="7" t="s">
        <v>80</v>
      </c>
      <c r="F16" s="7">
        <v>1</v>
      </c>
      <c r="G16" s="7">
        <v>1</v>
      </c>
      <c r="H16" s="7">
        <v>3</v>
      </c>
      <c r="I16" s="9" t="s">
        <v>69</v>
      </c>
      <c r="J16" s="7">
        <v>135</v>
      </c>
      <c r="K16" s="7">
        <v>812</v>
      </c>
      <c r="L16" s="7">
        <v>0.82</v>
      </c>
      <c r="M16" s="10">
        <v>9</v>
      </c>
      <c r="N16" s="11">
        <v>264.08</v>
      </c>
      <c r="O16" s="7">
        <v>4</v>
      </c>
      <c r="P16" s="7">
        <f t="shared" si="0"/>
        <v>665.83999999999992</v>
      </c>
      <c r="Q16" s="42">
        <v>50</v>
      </c>
      <c r="R16" s="36" t="s">
        <v>96</v>
      </c>
      <c r="S16" s="42">
        <v>3.5</v>
      </c>
      <c r="T16" s="7">
        <v>13</v>
      </c>
      <c r="U16" s="7">
        <v>19</v>
      </c>
      <c r="V16" s="7">
        <v>37</v>
      </c>
      <c r="W16" s="7">
        <v>69</v>
      </c>
      <c r="X16" s="96">
        <v>3</v>
      </c>
      <c r="Y16" s="96">
        <v>5</v>
      </c>
      <c r="Z16" s="96">
        <v>5</v>
      </c>
      <c r="AA16" s="97">
        <v>9</v>
      </c>
      <c r="AB16" s="97">
        <v>5</v>
      </c>
      <c r="AC16" s="97">
        <v>5</v>
      </c>
      <c r="AD16" s="98">
        <v>9</v>
      </c>
      <c r="AE16" s="99">
        <v>9</v>
      </c>
      <c r="AF16" s="98">
        <v>5</v>
      </c>
      <c r="AG16" s="99">
        <v>5</v>
      </c>
      <c r="AH16" s="98">
        <v>9</v>
      </c>
      <c r="AI16" s="2">
        <v>83.333333333333343</v>
      </c>
      <c r="AJ16" s="2">
        <v>66.666666666666671</v>
      </c>
      <c r="AK16" s="2">
        <v>80</v>
      </c>
      <c r="AL16" s="2">
        <v>78.378378378243241</v>
      </c>
      <c r="AM16" s="152">
        <v>1</v>
      </c>
      <c r="AN16" s="147">
        <v>1</v>
      </c>
      <c r="AO16" s="147">
        <v>0</v>
      </c>
      <c r="AP16" s="147">
        <v>0</v>
      </c>
      <c r="AQ16" s="147">
        <v>0</v>
      </c>
      <c r="AR16" s="147">
        <v>1</v>
      </c>
      <c r="AS16" s="148">
        <v>0</v>
      </c>
      <c r="AT16" s="148">
        <v>1</v>
      </c>
      <c r="AU16" s="148">
        <v>1</v>
      </c>
      <c r="AV16" s="148">
        <v>0</v>
      </c>
      <c r="AW16" s="148">
        <v>0</v>
      </c>
      <c r="AX16" s="148">
        <v>1</v>
      </c>
      <c r="AY16" s="150">
        <v>0</v>
      </c>
      <c r="AZ16" s="150">
        <v>0</v>
      </c>
      <c r="BA16" s="151">
        <v>1</v>
      </c>
      <c r="BB16" s="151">
        <v>0</v>
      </c>
      <c r="BC16" s="151">
        <v>1</v>
      </c>
      <c r="BD16" s="149">
        <v>1</v>
      </c>
      <c r="BE16" s="2">
        <f t="shared" si="1"/>
        <v>0.5</v>
      </c>
      <c r="BF16" s="2">
        <f t="shared" si="2"/>
        <v>0.4</v>
      </c>
    </row>
    <row r="17" spans="1:58">
      <c r="A17" s="146">
        <v>17</v>
      </c>
      <c r="B17" s="4" t="s">
        <v>22</v>
      </c>
      <c r="C17" s="3" t="s">
        <v>19</v>
      </c>
      <c r="D17" s="7" t="s">
        <v>77</v>
      </c>
      <c r="E17" s="7" t="s">
        <v>79</v>
      </c>
      <c r="F17" s="7">
        <v>1</v>
      </c>
      <c r="G17" s="7">
        <v>0</v>
      </c>
      <c r="H17" s="7">
        <v>2</v>
      </c>
      <c r="I17" s="14" t="s">
        <v>69</v>
      </c>
      <c r="J17" s="7">
        <v>187</v>
      </c>
      <c r="K17" s="7">
        <v>1381</v>
      </c>
      <c r="L17" s="7">
        <v>1.25</v>
      </c>
      <c r="M17" s="10">
        <v>7</v>
      </c>
      <c r="N17" s="11">
        <v>590.33799999999997</v>
      </c>
      <c r="O17" s="7">
        <v>4</v>
      </c>
      <c r="P17" s="7">
        <f t="shared" si="0"/>
        <v>1726.25</v>
      </c>
      <c r="Q17" s="34">
        <v>77.8</v>
      </c>
      <c r="R17" s="35" t="s">
        <v>107</v>
      </c>
      <c r="S17" s="34">
        <v>5.3</v>
      </c>
      <c r="T17" s="7">
        <v>13</v>
      </c>
      <c r="U17" s="7">
        <v>27</v>
      </c>
      <c r="V17" s="7">
        <v>45</v>
      </c>
      <c r="W17" s="7">
        <v>85</v>
      </c>
      <c r="X17" s="96">
        <v>5</v>
      </c>
      <c r="Y17" s="96">
        <v>3</v>
      </c>
      <c r="Z17" s="96">
        <v>5</v>
      </c>
      <c r="AA17" s="97">
        <v>9</v>
      </c>
      <c r="AB17" s="97">
        <v>9</v>
      </c>
      <c r="AC17" s="97">
        <v>9</v>
      </c>
      <c r="AD17" s="98">
        <v>9</v>
      </c>
      <c r="AE17" s="99">
        <v>9</v>
      </c>
      <c r="AF17" s="98">
        <v>9</v>
      </c>
      <c r="AG17" s="99">
        <v>9</v>
      </c>
      <c r="AH17" s="98">
        <v>9</v>
      </c>
      <c r="AI17" s="2">
        <v>83.333333333333343</v>
      </c>
      <c r="AJ17" s="2">
        <v>100.00000000000001</v>
      </c>
      <c r="AK17" s="2">
        <v>100</v>
      </c>
      <c r="AL17" s="2">
        <v>99.999999999864855</v>
      </c>
      <c r="AM17" s="152">
        <v>0</v>
      </c>
      <c r="AN17" s="147">
        <v>1</v>
      </c>
      <c r="AO17" s="147">
        <v>1</v>
      </c>
      <c r="AP17" s="147">
        <v>1</v>
      </c>
      <c r="AQ17" s="147">
        <v>1</v>
      </c>
      <c r="AR17" s="147">
        <v>1</v>
      </c>
      <c r="AS17" s="148">
        <v>0</v>
      </c>
      <c r="AT17" s="148">
        <v>0</v>
      </c>
      <c r="AU17" s="148">
        <v>1</v>
      </c>
      <c r="AV17" s="148">
        <v>1</v>
      </c>
      <c r="AW17" s="148">
        <v>1</v>
      </c>
      <c r="AX17" s="148">
        <v>1</v>
      </c>
      <c r="AY17" s="150">
        <v>1</v>
      </c>
      <c r="AZ17" s="150">
        <v>1</v>
      </c>
      <c r="BA17" s="151">
        <v>0</v>
      </c>
      <c r="BB17" s="151">
        <v>1</v>
      </c>
      <c r="BC17" s="151">
        <v>1</v>
      </c>
      <c r="BD17" s="149">
        <v>1</v>
      </c>
      <c r="BE17" s="2">
        <f t="shared" si="1"/>
        <v>0.66666666666666663</v>
      </c>
      <c r="BF17" s="2">
        <f t="shared" si="2"/>
        <v>1</v>
      </c>
    </row>
    <row r="18" spans="1:58">
      <c r="A18" s="146">
        <v>18</v>
      </c>
      <c r="B18" s="4" t="s">
        <v>91</v>
      </c>
      <c r="C18" s="3" t="s">
        <v>14</v>
      </c>
      <c r="D18" s="7" t="s">
        <v>78</v>
      </c>
      <c r="E18" s="7" t="s">
        <v>80</v>
      </c>
      <c r="F18" s="7">
        <v>0</v>
      </c>
      <c r="G18" s="7">
        <v>1</v>
      </c>
      <c r="H18" s="7">
        <v>1</v>
      </c>
      <c r="I18" s="17" t="s">
        <v>69</v>
      </c>
      <c r="J18" s="7">
        <v>170</v>
      </c>
      <c r="K18" s="7">
        <v>931</v>
      </c>
      <c r="L18" s="7">
        <v>1.21</v>
      </c>
      <c r="M18" s="18">
        <v>1</v>
      </c>
      <c r="N18" s="11">
        <v>6.5359999999999996</v>
      </c>
      <c r="O18" s="7">
        <v>3</v>
      </c>
      <c r="P18" s="7">
        <f t="shared" si="0"/>
        <v>1126.51</v>
      </c>
      <c r="Q18" s="32">
        <v>27.8</v>
      </c>
      <c r="R18" s="33" t="s">
        <v>84</v>
      </c>
      <c r="S18" s="32">
        <v>2.4</v>
      </c>
      <c r="T18" s="7">
        <v>15</v>
      </c>
      <c r="U18" s="7">
        <v>23</v>
      </c>
      <c r="V18" s="7">
        <v>41</v>
      </c>
      <c r="W18" s="7">
        <v>79</v>
      </c>
      <c r="X18" s="96">
        <v>5</v>
      </c>
      <c r="Y18" s="96">
        <v>5</v>
      </c>
      <c r="Z18" s="96">
        <v>5</v>
      </c>
      <c r="AA18" s="97">
        <v>9</v>
      </c>
      <c r="AB18" s="97">
        <v>9</v>
      </c>
      <c r="AC18" s="97">
        <v>5</v>
      </c>
      <c r="AD18" s="98">
        <v>9</v>
      </c>
      <c r="AE18" s="99">
        <v>9</v>
      </c>
      <c r="AF18" s="98">
        <v>9</v>
      </c>
      <c r="AG18" s="99">
        <v>5</v>
      </c>
      <c r="AH18" s="98">
        <v>9</v>
      </c>
      <c r="AI18" s="2">
        <v>100.00000000000001</v>
      </c>
      <c r="AJ18" s="2">
        <v>83.333333333333343</v>
      </c>
      <c r="AK18" s="2">
        <v>90</v>
      </c>
      <c r="AL18" s="2">
        <v>91.891891891756757</v>
      </c>
      <c r="AM18" s="152">
        <v>0</v>
      </c>
      <c r="AN18" s="147">
        <v>0</v>
      </c>
      <c r="AO18" s="147">
        <v>0</v>
      </c>
      <c r="AP18" s="147">
        <v>1</v>
      </c>
      <c r="AQ18" s="147">
        <v>0</v>
      </c>
      <c r="AR18" s="147">
        <v>0</v>
      </c>
      <c r="AS18" s="148">
        <v>1</v>
      </c>
      <c r="AT18" s="148">
        <v>0</v>
      </c>
      <c r="AU18" s="148">
        <v>0</v>
      </c>
      <c r="AV18" s="148">
        <v>0</v>
      </c>
      <c r="AW18" s="148">
        <v>0</v>
      </c>
      <c r="AX18" s="148">
        <v>1</v>
      </c>
      <c r="AY18" s="150">
        <v>0</v>
      </c>
      <c r="AZ18" s="150">
        <v>0</v>
      </c>
      <c r="BA18" s="151">
        <v>0</v>
      </c>
      <c r="BB18" s="151">
        <v>1</v>
      </c>
      <c r="BC18" s="151">
        <v>0</v>
      </c>
      <c r="BD18" s="149">
        <v>1</v>
      </c>
      <c r="BE18" s="2">
        <f t="shared" si="1"/>
        <v>0.33333333333333331</v>
      </c>
      <c r="BF18" s="2">
        <f t="shared" si="2"/>
        <v>0.2</v>
      </c>
    </row>
    <row r="19" spans="1:58">
      <c r="A19" s="146">
        <v>19</v>
      </c>
      <c r="B19" s="4" t="s">
        <v>45</v>
      </c>
      <c r="C19" s="3" t="s">
        <v>39</v>
      </c>
      <c r="D19" s="7" t="s">
        <v>77</v>
      </c>
      <c r="E19" s="7" t="s">
        <v>80</v>
      </c>
      <c r="F19" s="7">
        <v>1</v>
      </c>
      <c r="G19" s="7">
        <v>1</v>
      </c>
      <c r="H19" s="7">
        <v>3</v>
      </c>
      <c r="I19" s="9" t="s">
        <v>69</v>
      </c>
      <c r="J19" s="7">
        <v>125</v>
      </c>
      <c r="K19" s="7">
        <v>566</v>
      </c>
      <c r="L19" s="7">
        <v>1.37</v>
      </c>
      <c r="M19" s="10">
        <v>5</v>
      </c>
      <c r="N19" s="11">
        <v>177.38900000000001</v>
      </c>
      <c r="O19" s="7">
        <v>6</v>
      </c>
      <c r="P19" s="7">
        <f t="shared" si="0"/>
        <v>775.42000000000007</v>
      </c>
      <c r="Q19" s="43">
        <v>50</v>
      </c>
      <c r="R19" s="31" t="s">
        <v>96</v>
      </c>
      <c r="S19" s="30">
        <v>3.5</v>
      </c>
      <c r="T19" s="7">
        <v>11</v>
      </c>
      <c r="U19" s="7">
        <v>3</v>
      </c>
      <c r="V19" s="7">
        <v>17</v>
      </c>
      <c r="W19" s="7">
        <v>31</v>
      </c>
      <c r="X19" s="96">
        <v>3</v>
      </c>
      <c r="Y19" s="96">
        <v>3</v>
      </c>
      <c r="Z19" s="96">
        <v>5</v>
      </c>
      <c r="AA19" s="97">
        <v>1</v>
      </c>
      <c r="AB19" s="97">
        <v>1</v>
      </c>
      <c r="AC19" s="97">
        <v>1</v>
      </c>
      <c r="AD19" s="98">
        <v>1</v>
      </c>
      <c r="AE19" s="99">
        <v>5</v>
      </c>
      <c r="AF19" s="98">
        <v>1</v>
      </c>
      <c r="AG19" s="99">
        <v>1</v>
      </c>
      <c r="AH19" s="98">
        <v>9</v>
      </c>
      <c r="AI19" s="2">
        <v>66.666666666666671</v>
      </c>
      <c r="AJ19" s="2">
        <v>0</v>
      </c>
      <c r="AK19" s="2">
        <v>30</v>
      </c>
      <c r="AL19" s="2">
        <v>27.027027026891886</v>
      </c>
      <c r="AM19" s="152">
        <v>0</v>
      </c>
      <c r="AN19" s="147">
        <v>0</v>
      </c>
      <c r="AO19" s="147">
        <v>1</v>
      </c>
      <c r="AP19" s="147">
        <v>1</v>
      </c>
      <c r="AQ19" s="147">
        <v>0</v>
      </c>
      <c r="AR19" s="147">
        <v>1</v>
      </c>
      <c r="AS19" s="148">
        <v>0</v>
      </c>
      <c r="AT19" s="148">
        <v>0</v>
      </c>
      <c r="AU19" s="148">
        <v>1</v>
      </c>
      <c r="AV19" s="148">
        <v>1</v>
      </c>
      <c r="AW19" s="148">
        <v>1</v>
      </c>
      <c r="AX19" s="148">
        <v>0</v>
      </c>
      <c r="AY19" s="150">
        <v>0</v>
      </c>
      <c r="AZ19" s="150">
        <v>1</v>
      </c>
      <c r="BA19" s="151">
        <v>1</v>
      </c>
      <c r="BB19" s="151">
        <v>1</v>
      </c>
      <c r="BC19" s="151">
        <v>0</v>
      </c>
      <c r="BD19" s="149">
        <v>0</v>
      </c>
      <c r="BE19" s="2">
        <f t="shared" si="1"/>
        <v>0.5</v>
      </c>
      <c r="BF19" s="2">
        <f t="shared" si="2"/>
        <v>0.6</v>
      </c>
    </row>
    <row r="20" spans="1:58">
      <c r="A20" s="146">
        <v>20</v>
      </c>
      <c r="B20" s="4" t="s">
        <v>46</v>
      </c>
      <c r="C20" s="3" t="s">
        <v>39</v>
      </c>
      <c r="D20" s="7" t="s">
        <v>77</v>
      </c>
      <c r="E20" s="7" t="s">
        <v>80</v>
      </c>
      <c r="F20" s="7">
        <v>1</v>
      </c>
      <c r="G20" s="7">
        <v>1</v>
      </c>
      <c r="H20" s="7">
        <v>3</v>
      </c>
      <c r="I20" s="9" t="s">
        <v>70</v>
      </c>
      <c r="J20" s="7">
        <v>386</v>
      </c>
      <c r="K20" s="7">
        <v>1324</v>
      </c>
      <c r="L20" s="7">
        <v>1.6</v>
      </c>
      <c r="M20" s="10">
        <v>13</v>
      </c>
      <c r="N20" s="11">
        <v>556.38</v>
      </c>
      <c r="O20" s="7">
        <v>5</v>
      </c>
      <c r="P20" s="7">
        <f t="shared" si="0"/>
        <v>2118.4</v>
      </c>
      <c r="Q20" s="34">
        <v>77.8</v>
      </c>
      <c r="R20" s="35" t="s">
        <v>107</v>
      </c>
      <c r="S20" s="34">
        <v>5.3</v>
      </c>
      <c r="T20" s="7">
        <v>15</v>
      </c>
      <c r="U20" s="7">
        <v>27</v>
      </c>
      <c r="V20" s="7">
        <v>45</v>
      </c>
      <c r="W20" s="7">
        <v>87</v>
      </c>
      <c r="X20" s="96">
        <v>5</v>
      </c>
      <c r="Y20" s="96">
        <v>5</v>
      </c>
      <c r="Z20" s="96">
        <v>5</v>
      </c>
      <c r="AA20" s="97">
        <v>9</v>
      </c>
      <c r="AB20" s="97">
        <v>9</v>
      </c>
      <c r="AC20" s="97">
        <v>9</v>
      </c>
      <c r="AD20" s="98">
        <v>9</v>
      </c>
      <c r="AE20" s="99">
        <v>9</v>
      </c>
      <c r="AF20" s="98">
        <v>9</v>
      </c>
      <c r="AG20" s="99">
        <v>9</v>
      </c>
      <c r="AH20" s="98">
        <v>9</v>
      </c>
      <c r="AI20" s="2">
        <v>100.00000000000001</v>
      </c>
      <c r="AJ20" s="2">
        <v>100.00000000000001</v>
      </c>
      <c r="AK20" s="2">
        <v>100</v>
      </c>
      <c r="AL20" s="2">
        <v>102.70270270256756</v>
      </c>
      <c r="AM20" s="152">
        <v>1</v>
      </c>
      <c r="AN20" s="147">
        <v>1</v>
      </c>
      <c r="AO20" s="147">
        <v>1</v>
      </c>
      <c r="AP20" s="147">
        <v>1</v>
      </c>
      <c r="AQ20" s="147">
        <v>1</v>
      </c>
      <c r="AR20" s="147">
        <v>0</v>
      </c>
      <c r="AS20" s="148">
        <v>1</v>
      </c>
      <c r="AT20" s="148">
        <v>1</v>
      </c>
      <c r="AU20" s="148">
        <v>1</v>
      </c>
      <c r="AV20" s="148">
        <v>1</v>
      </c>
      <c r="AW20" s="148">
        <v>1</v>
      </c>
      <c r="AX20" s="148">
        <v>0</v>
      </c>
      <c r="AY20" s="150">
        <v>0</v>
      </c>
      <c r="AZ20" s="150">
        <v>1</v>
      </c>
      <c r="BA20" s="151">
        <v>1</v>
      </c>
      <c r="BB20" s="151">
        <v>1</v>
      </c>
      <c r="BC20" s="151">
        <v>0</v>
      </c>
      <c r="BD20" s="149">
        <v>1</v>
      </c>
      <c r="BE20" s="2">
        <f t="shared" si="1"/>
        <v>0.83333333333333337</v>
      </c>
      <c r="BF20" s="2">
        <f t="shared" si="2"/>
        <v>0.8</v>
      </c>
    </row>
    <row r="21" spans="1:58">
      <c r="A21" s="146">
        <v>21</v>
      </c>
      <c r="B21" s="4" t="s">
        <v>101</v>
      </c>
      <c r="C21" s="3" t="s">
        <v>14</v>
      </c>
      <c r="D21" s="7" t="s">
        <v>78</v>
      </c>
      <c r="E21" s="7" t="s">
        <v>80</v>
      </c>
      <c r="F21" s="7">
        <v>0</v>
      </c>
      <c r="G21" s="7">
        <v>1</v>
      </c>
      <c r="H21" s="7">
        <v>1</v>
      </c>
      <c r="I21" s="13" t="s">
        <v>69</v>
      </c>
      <c r="J21" s="7">
        <v>248</v>
      </c>
      <c r="K21" s="7">
        <v>729</v>
      </c>
      <c r="L21" s="7">
        <v>1.25</v>
      </c>
      <c r="M21" s="16">
        <v>4</v>
      </c>
      <c r="N21" s="11">
        <v>219.12</v>
      </c>
      <c r="O21" s="7">
        <v>4</v>
      </c>
      <c r="P21" s="7">
        <f t="shared" si="0"/>
        <v>911.25</v>
      </c>
      <c r="Q21" s="30">
        <v>33.299999999999997</v>
      </c>
      <c r="R21" s="31" t="s">
        <v>96</v>
      </c>
      <c r="S21" s="30">
        <v>2.7</v>
      </c>
      <c r="T21" s="7">
        <v>7</v>
      </c>
      <c r="U21" s="7">
        <v>27</v>
      </c>
      <c r="V21" s="7">
        <v>45</v>
      </c>
      <c r="W21" s="7">
        <v>79</v>
      </c>
      <c r="X21" s="96">
        <v>1</v>
      </c>
      <c r="Y21" s="96">
        <v>1</v>
      </c>
      <c r="Z21" s="96">
        <v>5</v>
      </c>
      <c r="AA21" s="97">
        <v>9</v>
      </c>
      <c r="AB21" s="97">
        <v>9</v>
      </c>
      <c r="AC21" s="97">
        <v>9</v>
      </c>
      <c r="AD21" s="98">
        <v>9</v>
      </c>
      <c r="AE21" s="99">
        <v>9</v>
      </c>
      <c r="AF21" s="98">
        <v>9</v>
      </c>
      <c r="AG21" s="99">
        <v>9</v>
      </c>
      <c r="AH21" s="98">
        <v>9</v>
      </c>
      <c r="AI21" s="2">
        <v>33.333333333333336</v>
      </c>
      <c r="AJ21" s="2">
        <v>100.00000000000001</v>
      </c>
      <c r="AK21" s="2">
        <v>100</v>
      </c>
      <c r="AL21" s="2">
        <v>91.891891891756757</v>
      </c>
      <c r="AM21" s="152">
        <v>1</v>
      </c>
      <c r="AN21" s="147">
        <v>0</v>
      </c>
      <c r="AO21" s="147">
        <v>0</v>
      </c>
      <c r="AP21" s="147">
        <v>0</v>
      </c>
      <c r="AQ21" s="147">
        <v>0</v>
      </c>
      <c r="AR21" s="147">
        <v>1</v>
      </c>
      <c r="AS21" s="148">
        <v>0</v>
      </c>
      <c r="AT21" s="148">
        <v>0</v>
      </c>
      <c r="AU21" s="148">
        <v>0</v>
      </c>
      <c r="AV21" s="148">
        <v>0</v>
      </c>
      <c r="AW21" s="148">
        <v>0</v>
      </c>
      <c r="AX21" s="148">
        <v>1</v>
      </c>
      <c r="AY21" s="150">
        <v>0</v>
      </c>
      <c r="AZ21" s="150">
        <v>1</v>
      </c>
      <c r="BA21" s="151">
        <v>0</v>
      </c>
      <c r="BB21" s="151">
        <v>1</v>
      </c>
      <c r="BC21" s="151">
        <v>0</v>
      </c>
      <c r="BD21" s="149">
        <v>1</v>
      </c>
      <c r="BE21" s="2">
        <f t="shared" si="1"/>
        <v>0.16666666666666666</v>
      </c>
      <c r="BF21" s="2">
        <f t="shared" si="2"/>
        <v>0.2</v>
      </c>
    </row>
    <row r="22" spans="1:58">
      <c r="A22" s="146">
        <v>22</v>
      </c>
      <c r="B22" s="4" t="s">
        <v>47</v>
      </c>
      <c r="C22" s="3" t="s">
        <v>39</v>
      </c>
      <c r="D22" s="7" t="s">
        <v>77</v>
      </c>
      <c r="E22" s="7" t="s">
        <v>80</v>
      </c>
      <c r="F22" s="7">
        <v>1</v>
      </c>
      <c r="G22" s="7">
        <v>1</v>
      </c>
      <c r="H22" s="7">
        <v>3</v>
      </c>
      <c r="I22" s="9" t="s">
        <v>69</v>
      </c>
      <c r="J22" s="7">
        <v>168</v>
      </c>
      <c r="K22" s="7">
        <v>683</v>
      </c>
      <c r="L22" s="7">
        <v>1.35</v>
      </c>
      <c r="M22" s="10">
        <v>2</v>
      </c>
      <c r="N22" s="11">
        <v>95.8</v>
      </c>
      <c r="O22" s="7">
        <v>4</v>
      </c>
      <c r="P22" s="7">
        <f t="shared" si="0"/>
        <v>922.05000000000007</v>
      </c>
      <c r="Q22" s="30">
        <v>55.6</v>
      </c>
      <c r="R22" s="31" t="s">
        <v>96</v>
      </c>
      <c r="S22" s="30">
        <v>3.8</v>
      </c>
      <c r="T22" s="7">
        <v>15</v>
      </c>
      <c r="U22" s="7">
        <v>27</v>
      </c>
      <c r="V22" s="7">
        <v>45</v>
      </c>
      <c r="W22" s="7">
        <v>87</v>
      </c>
      <c r="X22" s="96">
        <v>5</v>
      </c>
      <c r="Y22" s="96">
        <v>5</v>
      </c>
      <c r="Z22" s="96">
        <v>5</v>
      </c>
      <c r="AA22" s="97">
        <v>9</v>
      </c>
      <c r="AB22" s="97">
        <v>9</v>
      </c>
      <c r="AC22" s="97">
        <v>9</v>
      </c>
      <c r="AD22" s="98">
        <v>9</v>
      </c>
      <c r="AE22" s="99">
        <v>9</v>
      </c>
      <c r="AF22" s="98">
        <v>9</v>
      </c>
      <c r="AG22" s="99">
        <v>9</v>
      </c>
      <c r="AH22" s="98">
        <v>9</v>
      </c>
      <c r="AI22" s="2">
        <v>100.00000000000001</v>
      </c>
      <c r="AJ22" s="2">
        <v>100.00000000000001</v>
      </c>
      <c r="AK22" s="2">
        <v>100</v>
      </c>
      <c r="AL22" s="2">
        <v>102.70270270256756</v>
      </c>
      <c r="AM22" s="152">
        <v>1</v>
      </c>
      <c r="AN22" s="147">
        <v>1</v>
      </c>
      <c r="AO22" s="147">
        <v>1</v>
      </c>
      <c r="AP22" s="147">
        <v>1</v>
      </c>
      <c r="AQ22" s="147">
        <v>0</v>
      </c>
      <c r="AR22" s="147">
        <v>1</v>
      </c>
      <c r="AS22" s="148">
        <v>0</v>
      </c>
      <c r="AT22" s="148">
        <v>1</v>
      </c>
      <c r="AU22" s="148">
        <v>0</v>
      </c>
      <c r="AV22" s="148">
        <v>0</v>
      </c>
      <c r="AW22" s="148">
        <v>1</v>
      </c>
      <c r="AX22" s="148">
        <v>0</v>
      </c>
      <c r="AY22" s="150">
        <v>0</v>
      </c>
      <c r="AZ22" s="150">
        <v>0</v>
      </c>
      <c r="BA22" s="151">
        <v>1</v>
      </c>
      <c r="BB22" s="151">
        <v>1</v>
      </c>
      <c r="BC22" s="151">
        <v>1</v>
      </c>
      <c r="BD22" s="149">
        <v>0</v>
      </c>
      <c r="BE22" s="2">
        <f t="shared" si="1"/>
        <v>0.33333333333333331</v>
      </c>
      <c r="BF22" s="2">
        <f t="shared" si="2"/>
        <v>0.8</v>
      </c>
    </row>
    <row r="23" spans="1:58">
      <c r="A23" s="146">
        <v>23</v>
      </c>
      <c r="B23" s="4" t="s">
        <v>23</v>
      </c>
      <c r="C23" s="3" t="s">
        <v>19</v>
      </c>
      <c r="D23" s="7" t="s">
        <v>77</v>
      </c>
      <c r="E23" s="7" t="s">
        <v>79</v>
      </c>
      <c r="F23" s="7">
        <v>1</v>
      </c>
      <c r="G23" s="7">
        <v>0</v>
      </c>
      <c r="H23" s="7">
        <v>2</v>
      </c>
      <c r="I23" s="14" t="s">
        <v>69</v>
      </c>
      <c r="J23" s="7">
        <v>194</v>
      </c>
      <c r="K23" s="7">
        <v>904</v>
      </c>
      <c r="L23" s="7">
        <v>1.89</v>
      </c>
      <c r="M23" s="10">
        <v>16</v>
      </c>
      <c r="N23" s="11">
        <v>973.08399999999995</v>
      </c>
      <c r="O23" s="7">
        <v>4</v>
      </c>
      <c r="P23" s="7">
        <f t="shared" si="0"/>
        <v>1708.56</v>
      </c>
      <c r="Q23" s="43">
        <v>50</v>
      </c>
      <c r="R23" s="31" t="s">
        <v>96</v>
      </c>
      <c r="S23" s="30">
        <v>3.5</v>
      </c>
      <c r="T23" s="7">
        <v>11</v>
      </c>
      <c r="U23" s="7">
        <v>27</v>
      </c>
      <c r="V23" s="7">
        <v>41</v>
      </c>
      <c r="W23" s="7">
        <v>79</v>
      </c>
      <c r="X23" s="96">
        <v>3</v>
      </c>
      <c r="Y23" s="96">
        <v>3</v>
      </c>
      <c r="Z23" s="96">
        <v>5</v>
      </c>
      <c r="AA23" s="97">
        <v>9</v>
      </c>
      <c r="AB23" s="97">
        <v>9</v>
      </c>
      <c r="AC23" s="97">
        <v>9</v>
      </c>
      <c r="AD23" s="98">
        <v>5</v>
      </c>
      <c r="AE23" s="99">
        <v>9</v>
      </c>
      <c r="AF23" s="98">
        <v>9</v>
      </c>
      <c r="AG23" s="99">
        <v>9</v>
      </c>
      <c r="AH23" s="98">
        <v>9</v>
      </c>
      <c r="AI23" s="2">
        <v>66.666666666666671</v>
      </c>
      <c r="AJ23" s="2">
        <v>100.00000000000001</v>
      </c>
      <c r="AK23" s="2">
        <v>90</v>
      </c>
      <c r="AL23" s="2">
        <v>91.891891891756757</v>
      </c>
      <c r="AM23" s="152">
        <v>0</v>
      </c>
      <c r="AN23" s="147">
        <v>1</v>
      </c>
      <c r="AO23" s="147">
        <v>1</v>
      </c>
      <c r="AP23" s="147">
        <v>1</v>
      </c>
      <c r="AQ23" s="147">
        <v>0</v>
      </c>
      <c r="AR23" s="147">
        <v>1</v>
      </c>
      <c r="AS23" s="148">
        <v>1</v>
      </c>
      <c r="AT23" s="148">
        <v>1</v>
      </c>
      <c r="AU23" s="148">
        <v>0</v>
      </c>
      <c r="AV23" s="148">
        <v>1</v>
      </c>
      <c r="AW23" s="148">
        <v>0</v>
      </c>
      <c r="AX23" s="148">
        <v>0</v>
      </c>
      <c r="AY23" s="150">
        <v>0</v>
      </c>
      <c r="AZ23" s="150">
        <v>1</v>
      </c>
      <c r="BA23" s="151">
        <v>0</v>
      </c>
      <c r="BB23" s="151">
        <v>0</v>
      </c>
      <c r="BC23" s="151">
        <v>1</v>
      </c>
      <c r="BD23" s="149">
        <v>0</v>
      </c>
      <c r="BE23" s="2">
        <f t="shared" si="1"/>
        <v>0.5</v>
      </c>
      <c r="BF23" s="2">
        <f t="shared" si="2"/>
        <v>0.8</v>
      </c>
    </row>
    <row r="24" spans="1:58">
      <c r="A24" s="146">
        <v>24</v>
      </c>
      <c r="B24" s="4" t="s">
        <v>102</v>
      </c>
      <c r="C24" s="3" t="s">
        <v>9</v>
      </c>
      <c r="D24" s="7" t="s">
        <v>78</v>
      </c>
      <c r="E24" s="7" t="s">
        <v>79</v>
      </c>
      <c r="F24" s="7">
        <v>0</v>
      </c>
      <c r="G24" s="7">
        <v>0</v>
      </c>
      <c r="H24" s="7">
        <v>0</v>
      </c>
      <c r="I24" s="9" t="s">
        <v>70</v>
      </c>
      <c r="J24" s="7">
        <v>199</v>
      </c>
      <c r="K24" s="7">
        <v>1360</v>
      </c>
      <c r="L24" s="7">
        <v>1.01</v>
      </c>
      <c r="M24" s="16">
        <v>22</v>
      </c>
      <c r="N24" s="11">
        <v>475.00900000000001</v>
      </c>
      <c r="O24" s="7">
        <v>3</v>
      </c>
      <c r="P24" s="7">
        <f t="shared" si="0"/>
        <v>1373.6</v>
      </c>
      <c r="Q24" s="30">
        <v>33.299999999999997</v>
      </c>
      <c r="R24" s="31" t="s">
        <v>96</v>
      </c>
      <c r="S24" s="30">
        <v>2.7</v>
      </c>
      <c r="T24" s="7">
        <v>15</v>
      </c>
      <c r="U24" s="7">
        <v>3</v>
      </c>
      <c r="V24" s="7">
        <v>25</v>
      </c>
      <c r="W24" s="7">
        <v>43</v>
      </c>
      <c r="X24" s="96">
        <v>5</v>
      </c>
      <c r="Y24" s="96">
        <v>5</v>
      </c>
      <c r="Z24" s="96">
        <v>5</v>
      </c>
      <c r="AA24" s="97">
        <v>1</v>
      </c>
      <c r="AB24" s="97">
        <v>1</v>
      </c>
      <c r="AC24" s="97">
        <v>1</v>
      </c>
      <c r="AD24" s="98">
        <v>1</v>
      </c>
      <c r="AE24" s="99">
        <v>5</v>
      </c>
      <c r="AF24" s="98">
        <v>5</v>
      </c>
      <c r="AG24" s="99">
        <v>5</v>
      </c>
      <c r="AH24" s="98">
        <v>9</v>
      </c>
      <c r="AI24" s="2">
        <v>100.00000000000001</v>
      </c>
      <c r="AJ24" s="2">
        <v>0</v>
      </c>
      <c r="AK24" s="2">
        <v>50</v>
      </c>
      <c r="AL24" s="2">
        <v>43.243243243108104</v>
      </c>
      <c r="AM24" s="152">
        <v>0</v>
      </c>
      <c r="AN24" s="147">
        <v>0</v>
      </c>
      <c r="AO24" s="147">
        <v>1</v>
      </c>
      <c r="AP24" s="147">
        <v>1</v>
      </c>
      <c r="AQ24" s="147">
        <v>1</v>
      </c>
      <c r="AR24" s="147">
        <v>0</v>
      </c>
      <c r="AS24" s="148">
        <v>0</v>
      </c>
      <c r="AT24" s="148">
        <v>0</v>
      </c>
      <c r="AU24" s="148">
        <v>0</v>
      </c>
      <c r="AV24" s="148">
        <v>1</v>
      </c>
      <c r="AW24" s="148">
        <v>0</v>
      </c>
      <c r="AX24" s="148">
        <v>0</v>
      </c>
      <c r="AY24" s="150">
        <v>1</v>
      </c>
      <c r="AZ24" s="150">
        <v>0</v>
      </c>
      <c r="BA24" s="151">
        <v>0</v>
      </c>
      <c r="BB24" s="151">
        <v>0</v>
      </c>
      <c r="BC24" s="151">
        <v>0</v>
      </c>
      <c r="BD24" s="149">
        <v>1</v>
      </c>
      <c r="BE24" s="2">
        <f t="shared" si="1"/>
        <v>0.16666666666666666</v>
      </c>
      <c r="BF24" s="2">
        <f t="shared" si="2"/>
        <v>0.6</v>
      </c>
    </row>
    <row r="25" spans="1:58">
      <c r="A25" s="146">
        <v>25</v>
      </c>
      <c r="B25" s="4" t="s">
        <v>92</v>
      </c>
      <c r="C25" s="3" t="s">
        <v>14</v>
      </c>
      <c r="D25" s="7" t="s">
        <v>78</v>
      </c>
      <c r="E25" s="7" t="s">
        <v>80</v>
      </c>
      <c r="F25" s="7">
        <v>0</v>
      </c>
      <c r="G25" s="7">
        <v>1</v>
      </c>
      <c r="H25" s="7">
        <v>1</v>
      </c>
      <c r="I25" s="17" t="s">
        <v>69</v>
      </c>
      <c r="J25" s="7">
        <v>302</v>
      </c>
      <c r="K25" s="7">
        <v>1323</v>
      </c>
      <c r="L25" s="7">
        <v>1.1599999999999999</v>
      </c>
      <c r="M25" s="10">
        <v>2</v>
      </c>
      <c r="N25" s="11">
        <v>19.236000000000001</v>
      </c>
      <c r="O25" s="7">
        <v>5</v>
      </c>
      <c r="P25" s="7">
        <f t="shared" si="0"/>
        <v>1534.6799999999998</v>
      </c>
      <c r="Q25" s="32">
        <v>27.8</v>
      </c>
      <c r="R25" s="33" t="s">
        <v>84</v>
      </c>
      <c r="S25" s="32">
        <v>2.4</v>
      </c>
      <c r="T25" s="7">
        <v>13</v>
      </c>
      <c r="U25" s="7">
        <v>3</v>
      </c>
      <c r="V25" s="7">
        <v>29</v>
      </c>
      <c r="W25" s="7">
        <v>45</v>
      </c>
      <c r="X25" s="96">
        <v>3</v>
      </c>
      <c r="Y25" s="96">
        <v>5</v>
      </c>
      <c r="Z25" s="96">
        <v>5</v>
      </c>
      <c r="AA25" s="97">
        <v>1</v>
      </c>
      <c r="AB25" s="97">
        <v>1</v>
      </c>
      <c r="AC25" s="97">
        <v>1</v>
      </c>
      <c r="AD25" s="98">
        <v>5</v>
      </c>
      <c r="AE25" s="99">
        <v>5</v>
      </c>
      <c r="AF25" s="98">
        <v>5</v>
      </c>
      <c r="AG25" s="99">
        <v>5</v>
      </c>
      <c r="AH25" s="98">
        <v>9</v>
      </c>
      <c r="AI25" s="2">
        <v>83.333333333333343</v>
      </c>
      <c r="AJ25" s="2">
        <v>0</v>
      </c>
      <c r="AK25" s="2">
        <v>60</v>
      </c>
      <c r="AL25" s="2">
        <v>45.945945945810806</v>
      </c>
      <c r="AM25" s="152">
        <v>0</v>
      </c>
      <c r="AN25" s="147">
        <v>0</v>
      </c>
      <c r="AO25" s="147">
        <v>0</v>
      </c>
      <c r="AP25" s="147">
        <v>1</v>
      </c>
      <c r="AQ25" s="147">
        <v>0</v>
      </c>
      <c r="AR25" s="147">
        <v>0</v>
      </c>
      <c r="AS25" s="148">
        <v>0</v>
      </c>
      <c r="AT25" s="148">
        <v>1</v>
      </c>
      <c r="AU25" s="148">
        <v>0</v>
      </c>
      <c r="AV25" s="148">
        <v>1</v>
      </c>
      <c r="AW25" s="148">
        <v>1</v>
      </c>
      <c r="AX25" s="148">
        <v>0</v>
      </c>
      <c r="AY25" s="150">
        <v>0</v>
      </c>
      <c r="AZ25" s="150">
        <v>1</v>
      </c>
      <c r="BA25" s="151">
        <v>0</v>
      </c>
      <c r="BB25" s="151">
        <v>0</v>
      </c>
      <c r="BC25" s="151">
        <v>0</v>
      </c>
      <c r="BD25" s="149">
        <v>0</v>
      </c>
      <c r="BE25" s="2">
        <f t="shared" si="1"/>
        <v>0.5</v>
      </c>
      <c r="BF25" s="2">
        <f t="shared" si="2"/>
        <v>0.2</v>
      </c>
    </row>
    <row r="26" spans="1:58">
      <c r="A26" s="146">
        <v>26</v>
      </c>
      <c r="B26" s="4" t="s">
        <v>15</v>
      </c>
      <c r="C26" s="3" t="s">
        <v>14</v>
      </c>
      <c r="D26" s="7" t="s">
        <v>78</v>
      </c>
      <c r="E26" s="7" t="s">
        <v>80</v>
      </c>
      <c r="F26" s="7">
        <v>0</v>
      </c>
      <c r="G26" s="7">
        <v>1</v>
      </c>
      <c r="H26" s="7">
        <v>1</v>
      </c>
      <c r="I26" s="9" t="s">
        <v>70</v>
      </c>
      <c r="J26" s="7">
        <v>280</v>
      </c>
      <c r="K26" s="7">
        <v>1582</v>
      </c>
      <c r="L26" s="7">
        <v>1.04</v>
      </c>
      <c r="M26" s="16">
        <v>7</v>
      </c>
      <c r="N26" s="11">
        <v>111.69799999999999</v>
      </c>
      <c r="O26" s="7">
        <v>4</v>
      </c>
      <c r="P26" s="7">
        <f t="shared" si="0"/>
        <v>1645.28</v>
      </c>
      <c r="Q26" s="32">
        <v>27.8</v>
      </c>
      <c r="R26" s="33" t="s">
        <v>84</v>
      </c>
      <c r="S26" s="32">
        <v>2.4</v>
      </c>
      <c r="T26" s="7">
        <v>15</v>
      </c>
      <c r="U26" s="7">
        <v>27</v>
      </c>
      <c r="V26" s="7">
        <v>41</v>
      </c>
      <c r="W26" s="7">
        <v>83</v>
      </c>
      <c r="X26" s="96">
        <v>5</v>
      </c>
      <c r="Y26" s="96">
        <v>5</v>
      </c>
      <c r="Z26" s="96">
        <v>5</v>
      </c>
      <c r="AA26" s="97">
        <v>9</v>
      </c>
      <c r="AB26" s="97">
        <v>9</v>
      </c>
      <c r="AC26" s="97">
        <v>9</v>
      </c>
      <c r="AD26" s="98">
        <v>9</v>
      </c>
      <c r="AE26" s="99">
        <v>5</v>
      </c>
      <c r="AF26" s="98">
        <v>9</v>
      </c>
      <c r="AG26" s="99">
        <v>9</v>
      </c>
      <c r="AH26" s="98">
        <v>9</v>
      </c>
      <c r="AI26" s="2">
        <v>100.00000000000001</v>
      </c>
      <c r="AJ26" s="2">
        <v>100.00000000000001</v>
      </c>
      <c r="AK26" s="2">
        <v>90</v>
      </c>
      <c r="AL26" s="2">
        <v>97.29729729716216</v>
      </c>
      <c r="AM26" s="152">
        <v>1</v>
      </c>
      <c r="AN26" s="147">
        <v>0</v>
      </c>
      <c r="AO26" s="147">
        <v>0</v>
      </c>
      <c r="AP26" s="147">
        <v>1</v>
      </c>
      <c r="AQ26" s="147">
        <v>0</v>
      </c>
      <c r="AR26" s="147">
        <v>0</v>
      </c>
      <c r="AS26" s="148">
        <v>0</v>
      </c>
      <c r="AT26" s="148">
        <v>0</v>
      </c>
      <c r="AU26" s="148">
        <v>1</v>
      </c>
      <c r="AV26" s="148">
        <v>1</v>
      </c>
      <c r="AW26" s="148">
        <v>0</v>
      </c>
      <c r="AX26" s="148">
        <v>0</v>
      </c>
      <c r="AY26" s="150">
        <v>0</v>
      </c>
      <c r="AZ26" s="150">
        <v>0</v>
      </c>
      <c r="BA26" s="151">
        <v>0</v>
      </c>
      <c r="BB26" s="151">
        <v>0</v>
      </c>
      <c r="BC26" s="151">
        <v>1</v>
      </c>
      <c r="BD26" s="149">
        <v>0</v>
      </c>
      <c r="BE26" s="2">
        <f t="shared" si="1"/>
        <v>0.33333333333333331</v>
      </c>
      <c r="BF26" s="2">
        <f t="shared" si="2"/>
        <v>0.2</v>
      </c>
    </row>
    <row r="27" spans="1:58">
      <c r="A27" s="146">
        <v>27</v>
      </c>
      <c r="B27" s="4" t="s">
        <v>48</v>
      </c>
      <c r="C27" s="3" t="s">
        <v>39</v>
      </c>
      <c r="D27" s="7" t="s">
        <v>77</v>
      </c>
      <c r="E27" s="7" t="s">
        <v>80</v>
      </c>
      <c r="F27" s="7">
        <v>1</v>
      </c>
      <c r="G27" s="7">
        <v>1</v>
      </c>
      <c r="H27" s="7">
        <v>3</v>
      </c>
      <c r="I27" s="9" t="s">
        <v>69</v>
      </c>
      <c r="J27" s="7">
        <v>163</v>
      </c>
      <c r="K27" s="7">
        <v>953</v>
      </c>
      <c r="L27" s="7">
        <v>1.34</v>
      </c>
      <c r="M27" s="15">
        <v>13</v>
      </c>
      <c r="N27" s="11">
        <v>46.94</v>
      </c>
      <c r="O27" s="7">
        <v>5</v>
      </c>
      <c r="P27" s="7">
        <f t="shared" si="0"/>
        <v>1277.02</v>
      </c>
      <c r="Q27" s="34">
        <v>66.7</v>
      </c>
      <c r="R27" s="35" t="s">
        <v>107</v>
      </c>
      <c r="S27" s="34">
        <v>4.5</v>
      </c>
      <c r="T27" s="7">
        <v>13</v>
      </c>
      <c r="U27" s="7">
        <v>27</v>
      </c>
      <c r="V27" s="7">
        <v>45</v>
      </c>
      <c r="W27" s="7">
        <v>85</v>
      </c>
      <c r="X27" s="105">
        <v>5</v>
      </c>
      <c r="Y27" s="105">
        <v>3</v>
      </c>
      <c r="Z27" s="105">
        <v>5</v>
      </c>
      <c r="AA27" s="105">
        <v>9</v>
      </c>
      <c r="AB27" s="105">
        <v>9</v>
      </c>
      <c r="AC27" s="105">
        <v>9</v>
      </c>
      <c r="AD27" s="105">
        <v>9</v>
      </c>
      <c r="AE27" s="105">
        <v>9</v>
      </c>
      <c r="AF27" s="105">
        <v>9</v>
      </c>
      <c r="AG27" s="105">
        <v>9</v>
      </c>
      <c r="AH27" s="105">
        <v>9</v>
      </c>
      <c r="AI27" s="2">
        <v>83.333333333333343</v>
      </c>
      <c r="AJ27" s="2">
        <v>100.00000000000001</v>
      </c>
      <c r="AK27" s="2">
        <v>100</v>
      </c>
      <c r="AL27" s="2">
        <v>99.999999999864855</v>
      </c>
      <c r="AM27" s="152">
        <v>1</v>
      </c>
      <c r="AN27" s="147">
        <v>1</v>
      </c>
      <c r="AO27" s="147">
        <v>1</v>
      </c>
      <c r="AP27" s="147">
        <v>1</v>
      </c>
      <c r="AQ27" s="147">
        <v>0</v>
      </c>
      <c r="AR27" s="147">
        <v>1</v>
      </c>
      <c r="AS27" s="148">
        <v>1</v>
      </c>
      <c r="AT27" s="148">
        <v>1</v>
      </c>
      <c r="AU27" s="148">
        <v>1</v>
      </c>
      <c r="AV27" s="148">
        <v>0</v>
      </c>
      <c r="AW27" s="148">
        <v>1</v>
      </c>
      <c r="AX27" s="148">
        <v>0</v>
      </c>
      <c r="AY27" s="150">
        <v>1</v>
      </c>
      <c r="AZ27" s="150">
        <v>0</v>
      </c>
      <c r="BA27" s="151">
        <v>1</v>
      </c>
      <c r="BB27" s="151">
        <v>0</v>
      </c>
      <c r="BC27" s="151">
        <v>0</v>
      </c>
      <c r="BD27" s="149">
        <v>1</v>
      </c>
      <c r="BE27" s="2">
        <f t="shared" si="1"/>
        <v>0.66666666666666663</v>
      </c>
      <c r="BF27" s="2">
        <f t="shared" si="2"/>
        <v>0.8</v>
      </c>
    </row>
    <row r="28" spans="1:58">
      <c r="A28" s="146">
        <v>28</v>
      </c>
      <c r="B28" s="4" t="s">
        <v>103</v>
      </c>
      <c r="C28" s="3" t="s">
        <v>14</v>
      </c>
      <c r="D28" s="7" t="s">
        <v>78</v>
      </c>
      <c r="E28" s="7" t="s">
        <v>80</v>
      </c>
      <c r="F28" s="7">
        <v>0</v>
      </c>
      <c r="G28" s="7">
        <v>1</v>
      </c>
      <c r="H28" s="7">
        <v>1</v>
      </c>
      <c r="I28" s="17" t="s">
        <v>69</v>
      </c>
      <c r="J28" s="7">
        <v>141</v>
      </c>
      <c r="K28" s="7">
        <v>1410</v>
      </c>
      <c r="L28" s="7">
        <v>1.97</v>
      </c>
      <c r="M28" s="10">
        <v>2</v>
      </c>
      <c r="N28" s="11">
        <v>761.16</v>
      </c>
      <c r="O28" s="7">
        <v>4</v>
      </c>
      <c r="P28" s="7">
        <f t="shared" si="0"/>
        <v>2777.7</v>
      </c>
      <c r="Q28" s="30">
        <v>33.299999999999997</v>
      </c>
      <c r="R28" s="31" t="s">
        <v>96</v>
      </c>
      <c r="S28" s="30">
        <v>2.7</v>
      </c>
      <c r="T28" s="7">
        <v>13</v>
      </c>
      <c r="U28" s="7">
        <v>27</v>
      </c>
      <c r="V28" s="7">
        <v>45</v>
      </c>
      <c r="W28" s="7">
        <v>85</v>
      </c>
      <c r="X28" s="96">
        <v>5</v>
      </c>
      <c r="Y28" s="96">
        <v>3</v>
      </c>
      <c r="Z28" s="96">
        <v>5</v>
      </c>
      <c r="AA28" s="97">
        <v>9</v>
      </c>
      <c r="AB28" s="97">
        <v>9</v>
      </c>
      <c r="AC28" s="97">
        <v>9</v>
      </c>
      <c r="AD28" s="98">
        <v>9</v>
      </c>
      <c r="AE28" s="99">
        <v>9</v>
      </c>
      <c r="AF28" s="98">
        <v>9</v>
      </c>
      <c r="AG28" s="99">
        <v>9</v>
      </c>
      <c r="AH28" s="98">
        <v>9</v>
      </c>
      <c r="AI28" s="2">
        <v>83.333333333333343</v>
      </c>
      <c r="AJ28" s="2">
        <v>100.00000000000001</v>
      </c>
      <c r="AK28" s="2">
        <v>100</v>
      </c>
      <c r="AL28" s="2">
        <v>99.999999999864855</v>
      </c>
      <c r="AM28" s="152">
        <v>1</v>
      </c>
      <c r="AN28" s="147">
        <v>0</v>
      </c>
      <c r="AO28" s="147">
        <v>0</v>
      </c>
      <c r="AP28" s="147">
        <v>1</v>
      </c>
      <c r="AQ28" s="147">
        <v>0</v>
      </c>
      <c r="AR28" s="147">
        <v>0</v>
      </c>
      <c r="AS28" s="148">
        <v>0</v>
      </c>
      <c r="AT28" s="148">
        <v>0</v>
      </c>
      <c r="AU28" s="148">
        <v>1</v>
      </c>
      <c r="AV28" s="148">
        <v>1</v>
      </c>
      <c r="AW28" s="148">
        <v>1</v>
      </c>
      <c r="AX28" s="148">
        <v>0</v>
      </c>
      <c r="AY28" s="150">
        <v>0</v>
      </c>
      <c r="AZ28" s="150">
        <v>0</v>
      </c>
      <c r="BA28" s="151">
        <v>0</v>
      </c>
      <c r="BB28" s="151">
        <v>1</v>
      </c>
      <c r="BC28" s="151">
        <v>0</v>
      </c>
      <c r="BD28" s="149">
        <v>0</v>
      </c>
      <c r="BE28" s="2">
        <f t="shared" si="1"/>
        <v>0.5</v>
      </c>
      <c r="BF28" s="2">
        <f t="shared" si="2"/>
        <v>0.2</v>
      </c>
    </row>
    <row r="29" spans="1:58">
      <c r="A29" s="146">
        <v>29</v>
      </c>
      <c r="B29" s="4" t="s">
        <v>49</v>
      </c>
      <c r="C29" s="3" t="s">
        <v>39</v>
      </c>
      <c r="D29" s="7" t="s">
        <v>77</v>
      </c>
      <c r="E29" s="7" t="s">
        <v>80</v>
      </c>
      <c r="F29" s="7">
        <v>1</v>
      </c>
      <c r="G29" s="7">
        <v>1</v>
      </c>
      <c r="H29" s="7">
        <v>3</v>
      </c>
      <c r="I29" s="9" t="s">
        <v>69</v>
      </c>
      <c r="J29" s="7">
        <v>268</v>
      </c>
      <c r="K29" s="7">
        <v>997</v>
      </c>
      <c r="L29" s="7">
        <v>1.59</v>
      </c>
      <c r="M29" s="10">
        <v>3</v>
      </c>
      <c r="N29" s="11">
        <v>690.63199999999995</v>
      </c>
      <c r="O29" s="7">
        <v>4</v>
      </c>
      <c r="P29" s="7">
        <f t="shared" si="0"/>
        <v>1585.23</v>
      </c>
      <c r="Q29" s="34">
        <v>61.1</v>
      </c>
      <c r="R29" s="35" t="s">
        <v>107</v>
      </c>
      <c r="S29" s="34">
        <v>4.0999999999999996</v>
      </c>
      <c r="T29" s="7">
        <v>13</v>
      </c>
      <c r="U29" s="7">
        <v>27</v>
      </c>
      <c r="V29" s="7">
        <v>45</v>
      </c>
      <c r="W29" s="7">
        <v>85</v>
      </c>
      <c r="X29" s="96">
        <v>5</v>
      </c>
      <c r="Y29" s="96">
        <v>3</v>
      </c>
      <c r="Z29" s="96">
        <v>5</v>
      </c>
      <c r="AA29" s="97">
        <v>9</v>
      </c>
      <c r="AB29" s="97">
        <v>9</v>
      </c>
      <c r="AC29" s="97">
        <v>9</v>
      </c>
      <c r="AD29" s="98">
        <v>9</v>
      </c>
      <c r="AE29" s="99">
        <v>9</v>
      </c>
      <c r="AF29" s="98">
        <v>9</v>
      </c>
      <c r="AG29" s="99">
        <v>9</v>
      </c>
      <c r="AH29" s="98">
        <v>9</v>
      </c>
      <c r="AI29" s="2">
        <v>83.333333333333343</v>
      </c>
      <c r="AJ29" s="2">
        <v>100.00000000000001</v>
      </c>
      <c r="AK29" s="2">
        <v>100</v>
      </c>
      <c r="AL29" s="2">
        <v>99.999999999864855</v>
      </c>
      <c r="AM29" s="152">
        <v>0</v>
      </c>
      <c r="AN29" s="147">
        <v>1</v>
      </c>
      <c r="AO29" s="147">
        <v>1</v>
      </c>
      <c r="AP29" s="147">
        <v>0</v>
      </c>
      <c r="AQ29" s="147">
        <v>0</v>
      </c>
      <c r="AR29" s="147">
        <v>1</v>
      </c>
      <c r="AS29" s="148">
        <v>0</v>
      </c>
      <c r="AT29" s="148">
        <v>1</v>
      </c>
      <c r="AU29" s="148">
        <v>1</v>
      </c>
      <c r="AV29" s="148">
        <v>0</v>
      </c>
      <c r="AW29" s="148">
        <v>1</v>
      </c>
      <c r="AX29" s="148">
        <v>1</v>
      </c>
      <c r="AY29" s="150">
        <v>1</v>
      </c>
      <c r="AZ29" s="150">
        <v>1</v>
      </c>
      <c r="BA29" s="151">
        <v>1</v>
      </c>
      <c r="BB29" s="151">
        <v>1</v>
      </c>
      <c r="BC29" s="151">
        <v>0</v>
      </c>
      <c r="BD29" s="149">
        <v>0</v>
      </c>
      <c r="BE29" s="2">
        <f t="shared" si="1"/>
        <v>0.66666666666666663</v>
      </c>
      <c r="BF29" s="2">
        <f t="shared" si="2"/>
        <v>0.6</v>
      </c>
    </row>
    <row r="30" spans="1:58">
      <c r="A30" s="146">
        <v>30</v>
      </c>
      <c r="B30" s="4" t="s">
        <v>50</v>
      </c>
      <c r="C30" s="3" t="s">
        <v>39</v>
      </c>
      <c r="D30" s="7" t="s">
        <v>77</v>
      </c>
      <c r="E30" s="7" t="s">
        <v>80</v>
      </c>
      <c r="F30" s="7">
        <v>1</v>
      </c>
      <c r="G30" s="7">
        <v>1</v>
      </c>
      <c r="H30" s="7">
        <v>3</v>
      </c>
      <c r="I30" s="9" t="s">
        <v>69</v>
      </c>
      <c r="J30" s="7">
        <v>130</v>
      </c>
      <c r="K30" s="7">
        <v>805</v>
      </c>
      <c r="L30" s="7">
        <v>1.76</v>
      </c>
      <c r="M30" s="10">
        <v>8</v>
      </c>
      <c r="N30" s="11">
        <v>588.76199999999994</v>
      </c>
      <c r="O30" s="7">
        <v>3</v>
      </c>
      <c r="P30" s="7">
        <f t="shared" si="0"/>
        <v>1416.8</v>
      </c>
      <c r="Q30" s="34">
        <v>61.1</v>
      </c>
      <c r="R30" s="35" t="s">
        <v>107</v>
      </c>
      <c r="S30" s="34">
        <v>4.0999999999999996</v>
      </c>
      <c r="T30" s="7">
        <v>15</v>
      </c>
      <c r="U30" s="7">
        <v>15</v>
      </c>
      <c r="V30" s="7">
        <v>33</v>
      </c>
      <c r="W30" s="7">
        <v>63</v>
      </c>
      <c r="X30" s="96">
        <v>5</v>
      </c>
      <c r="Y30" s="96">
        <v>5</v>
      </c>
      <c r="Z30" s="96">
        <v>5</v>
      </c>
      <c r="AA30" s="97">
        <v>5</v>
      </c>
      <c r="AB30" s="97">
        <v>5</v>
      </c>
      <c r="AC30" s="97">
        <v>5</v>
      </c>
      <c r="AD30" s="98">
        <v>9</v>
      </c>
      <c r="AE30" s="99">
        <v>5</v>
      </c>
      <c r="AF30" s="98">
        <v>5</v>
      </c>
      <c r="AG30" s="99">
        <v>5</v>
      </c>
      <c r="AH30" s="98">
        <v>9</v>
      </c>
      <c r="AI30" s="2">
        <v>100.00000000000001</v>
      </c>
      <c r="AJ30" s="2">
        <v>50.000000000000007</v>
      </c>
      <c r="AK30" s="2">
        <v>70</v>
      </c>
      <c r="AL30" s="2">
        <v>70.270270270135128</v>
      </c>
      <c r="AM30" s="152">
        <v>0</v>
      </c>
      <c r="AN30" s="147">
        <v>1</v>
      </c>
      <c r="AO30" s="147">
        <v>0</v>
      </c>
      <c r="AP30" s="147">
        <v>1</v>
      </c>
      <c r="AQ30" s="147">
        <v>0</v>
      </c>
      <c r="AR30" s="147">
        <v>0</v>
      </c>
      <c r="AS30" s="148">
        <v>1</v>
      </c>
      <c r="AT30" s="148">
        <v>0</v>
      </c>
      <c r="AU30" s="148">
        <v>1</v>
      </c>
      <c r="AV30" s="148">
        <v>1</v>
      </c>
      <c r="AW30" s="148">
        <v>1</v>
      </c>
      <c r="AX30" s="148">
        <v>1</v>
      </c>
      <c r="AY30" s="150">
        <v>1</v>
      </c>
      <c r="AZ30" s="150">
        <v>0</v>
      </c>
      <c r="BA30" s="151">
        <v>1</v>
      </c>
      <c r="BB30" s="151">
        <v>1</v>
      </c>
      <c r="BC30" s="151">
        <v>1</v>
      </c>
      <c r="BD30" s="149">
        <v>0</v>
      </c>
      <c r="BE30" s="2">
        <f t="shared" si="1"/>
        <v>0.83333333333333337</v>
      </c>
      <c r="BF30" s="2">
        <f t="shared" si="2"/>
        <v>0.4</v>
      </c>
    </row>
    <row r="31" spans="1:58">
      <c r="A31" s="146">
        <v>31</v>
      </c>
      <c r="B31" s="4" t="s">
        <v>85</v>
      </c>
      <c r="C31" s="3" t="s">
        <v>9</v>
      </c>
      <c r="D31" s="7" t="s">
        <v>78</v>
      </c>
      <c r="E31" s="7" t="s">
        <v>79</v>
      </c>
      <c r="F31" s="7">
        <v>0</v>
      </c>
      <c r="G31" s="7">
        <v>0</v>
      </c>
      <c r="H31" s="7">
        <v>0</v>
      </c>
      <c r="I31" s="9" t="s">
        <v>69</v>
      </c>
      <c r="J31" s="7">
        <v>211</v>
      </c>
      <c r="K31" s="7">
        <v>1307</v>
      </c>
      <c r="L31" s="7">
        <v>1.3</v>
      </c>
      <c r="M31" s="10">
        <v>4</v>
      </c>
      <c r="N31" s="11">
        <v>7.4029999999999996</v>
      </c>
      <c r="O31" s="7">
        <v>5</v>
      </c>
      <c r="P31" s="7">
        <f t="shared" si="0"/>
        <v>1699.1000000000001</v>
      </c>
      <c r="Q31" s="32">
        <v>22.2</v>
      </c>
      <c r="R31" s="33" t="s">
        <v>84</v>
      </c>
      <c r="S31" s="32">
        <v>2.1</v>
      </c>
      <c r="T31" s="7">
        <v>11</v>
      </c>
      <c r="U31" s="7">
        <v>27</v>
      </c>
      <c r="V31" s="7">
        <v>45</v>
      </c>
      <c r="W31" s="7">
        <v>83</v>
      </c>
      <c r="X31" s="96">
        <v>1</v>
      </c>
      <c r="Y31" s="96">
        <v>5</v>
      </c>
      <c r="Z31" s="96">
        <v>5</v>
      </c>
      <c r="AA31" s="97">
        <v>9</v>
      </c>
      <c r="AB31" s="97">
        <v>9</v>
      </c>
      <c r="AC31" s="97">
        <v>9</v>
      </c>
      <c r="AD31" s="98">
        <v>9</v>
      </c>
      <c r="AE31" s="99">
        <v>9</v>
      </c>
      <c r="AF31" s="98">
        <v>9</v>
      </c>
      <c r="AG31" s="99">
        <v>9</v>
      </c>
      <c r="AH31" s="98">
        <v>9</v>
      </c>
      <c r="AI31" s="2">
        <v>66.666666666666671</v>
      </c>
      <c r="AJ31" s="2">
        <v>100.00000000000001</v>
      </c>
      <c r="AK31" s="2">
        <v>100</v>
      </c>
      <c r="AL31" s="2">
        <v>97.29729729716216</v>
      </c>
      <c r="AM31" s="152">
        <v>0</v>
      </c>
      <c r="AN31" s="147">
        <v>0</v>
      </c>
      <c r="AO31" s="147">
        <v>1</v>
      </c>
      <c r="AP31" s="147">
        <v>0</v>
      </c>
      <c r="AQ31" s="147">
        <v>0</v>
      </c>
      <c r="AR31" s="147">
        <v>1</v>
      </c>
      <c r="AS31" s="148">
        <v>1</v>
      </c>
      <c r="AT31" s="148">
        <v>0</v>
      </c>
      <c r="AU31" s="148">
        <v>0</v>
      </c>
      <c r="AV31" s="148">
        <v>0</v>
      </c>
      <c r="AW31" s="148">
        <v>0</v>
      </c>
      <c r="AX31" s="148">
        <v>0</v>
      </c>
      <c r="AY31" s="150">
        <v>0</v>
      </c>
      <c r="AZ31" s="150">
        <v>0</v>
      </c>
      <c r="BA31" s="151">
        <v>0</v>
      </c>
      <c r="BB31" s="151">
        <v>1</v>
      </c>
      <c r="BC31" s="151">
        <v>0</v>
      </c>
      <c r="BD31" s="149">
        <v>0</v>
      </c>
      <c r="BE31" s="2">
        <f t="shared" si="1"/>
        <v>0.16666666666666666</v>
      </c>
      <c r="BF31" s="2">
        <f t="shared" si="2"/>
        <v>0.4</v>
      </c>
    </row>
    <row r="32" spans="1:58">
      <c r="A32" s="146">
        <v>32</v>
      </c>
      <c r="B32" s="4" t="s">
        <v>51</v>
      </c>
      <c r="C32" s="3" t="s">
        <v>39</v>
      </c>
      <c r="D32" s="7" t="s">
        <v>77</v>
      </c>
      <c r="E32" s="7" t="s">
        <v>80</v>
      </c>
      <c r="F32" s="7">
        <v>1</v>
      </c>
      <c r="G32" s="7">
        <v>1</v>
      </c>
      <c r="H32" s="7">
        <v>3</v>
      </c>
      <c r="I32" s="9" t="s">
        <v>69</v>
      </c>
      <c r="J32" s="7">
        <v>406</v>
      </c>
      <c r="K32" s="7">
        <v>1622</v>
      </c>
      <c r="L32" s="7">
        <v>0.92</v>
      </c>
      <c r="M32" s="10">
        <v>3</v>
      </c>
      <c r="N32" s="11">
        <v>86.94</v>
      </c>
      <c r="O32" s="7">
        <v>4</v>
      </c>
      <c r="P32" s="7">
        <f t="shared" si="0"/>
        <v>1492.24</v>
      </c>
      <c r="Q32" s="34">
        <v>66.7</v>
      </c>
      <c r="R32" s="35" t="s">
        <v>107</v>
      </c>
      <c r="S32" s="34">
        <v>4.5</v>
      </c>
      <c r="T32" s="7">
        <v>13</v>
      </c>
      <c r="U32" s="7">
        <v>27</v>
      </c>
      <c r="V32" s="7">
        <v>45</v>
      </c>
      <c r="W32" s="7">
        <v>85</v>
      </c>
      <c r="X32" s="96">
        <v>5</v>
      </c>
      <c r="Y32" s="96">
        <v>3</v>
      </c>
      <c r="Z32" s="96">
        <v>5</v>
      </c>
      <c r="AA32" s="97">
        <v>9</v>
      </c>
      <c r="AB32" s="97">
        <v>9</v>
      </c>
      <c r="AC32" s="97">
        <v>9</v>
      </c>
      <c r="AD32" s="98">
        <v>9</v>
      </c>
      <c r="AE32" s="99">
        <v>9</v>
      </c>
      <c r="AF32" s="98">
        <v>9</v>
      </c>
      <c r="AG32" s="99">
        <v>9</v>
      </c>
      <c r="AH32" s="98">
        <v>9</v>
      </c>
      <c r="AI32" s="2">
        <v>83.333333333333343</v>
      </c>
      <c r="AJ32" s="2">
        <v>100.00000000000001</v>
      </c>
      <c r="AK32" s="2">
        <v>100</v>
      </c>
      <c r="AL32" s="2">
        <v>99.999999999864855</v>
      </c>
      <c r="AM32" s="152">
        <v>1</v>
      </c>
      <c r="AN32" s="147">
        <v>1</v>
      </c>
      <c r="AO32" s="147">
        <v>0</v>
      </c>
      <c r="AP32" s="147">
        <v>1</v>
      </c>
      <c r="AQ32" s="147">
        <v>1</v>
      </c>
      <c r="AR32" s="147">
        <v>0</v>
      </c>
      <c r="AS32" s="148">
        <v>0</v>
      </c>
      <c r="AT32" s="148">
        <v>1</v>
      </c>
      <c r="AU32" s="148">
        <v>1</v>
      </c>
      <c r="AV32" s="148">
        <v>1</v>
      </c>
      <c r="AW32" s="148">
        <v>1</v>
      </c>
      <c r="AX32" s="148">
        <v>1</v>
      </c>
      <c r="AY32" s="150">
        <v>0</v>
      </c>
      <c r="AZ32" s="150">
        <v>1</v>
      </c>
      <c r="BA32" s="151">
        <v>0</v>
      </c>
      <c r="BB32" s="151">
        <v>1</v>
      </c>
      <c r="BC32" s="151">
        <v>0</v>
      </c>
      <c r="BD32" s="149">
        <v>1</v>
      </c>
      <c r="BE32" s="2">
        <f t="shared" si="1"/>
        <v>0.83333333333333337</v>
      </c>
      <c r="BF32" s="2">
        <f t="shared" si="2"/>
        <v>0.6</v>
      </c>
    </row>
    <row r="33" spans="1:58">
      <c r="A33" s="146">
        <v>33</v>
      </c>
      <c r="B33" s="4" t="s">
        <v>93</v>
      </c>
      <c r="C33" s="3" t="s">
        <v>9</v>
      </c>
      <c r="D33" s="7" t="s">
        <v>78</v>
      </c>
      <c r="E33" s="7" t="s">
        <v>79</v>
      </c>
      <c r="F33" s="7">
        <v>0</v>
      </c>
      <c r="G33" s="7">
        <v>0</v>
      </c>
      <c r="H33" s="7">
        <v>0</v>
      </c>
      <c r="I33" s="9" t="s">
        <v>70</v>
      </c>
      <c r="J33" s="7">
        <v>49</v>
      </c>
      <c r="K33" s="7">
        <v>1171</v>
      </c>
      <c r="L33" s="7">
        <v>1.01</v>
      </c>
      <c r="M33" s="10">
        <v>5</v>
      </c>
      <c r="N33" s="11">
        <v>378.08499999999998</v>
      </c>
      <c r="O33" s="7">
        <v>3</v>
      </c>
      <c r="P33" s="7">
        <f t="shared" si="0"/>
        <v>1182.71</v>
      </c>
      <c r="Q33" s="32">
        <v>27.8</v>
      </c>
      <c r="R33" s="33" t="s">
        <v>84</v>
      </c>
      <c r="S33" s="32">
        <v>2.4</v>
      </c>
      <c r="T33" s="7">
        <v>15</v>
      </c>
      <c r="U33" s="7">
        <v>27</v>
      </c>
      <c r="V33" s="7">
        <v>41</v>
      </c>
      <c r="W33" s="7">
        <v>83</v>
      </c>
      <c r="X33" s="96">
        <v>5</v>
      </c>
      <c r="Y33" s="96">
        <v>5</v>
      </c>
      <c r="Z33" s="96">
        <v>5</v>
      </c>
      <c r="AA33" s="97">
        <v>9</v>
      </c>
      <c r="AB33" s="97">
        <v>9</v>
      </c>
      <c r="AC33" s="97">
        <v>9</v>
      </c>
      <c r="AD33" s="98">
        <v>9</v>
      </c>
      <c r="AE33" s="99">
        <v>9</v>
      </c>
      <c r="AF33" s="98">
        <v>9</v>
      </c>
      <c r="AG33" s="99">
        <v>5</v>
      </c>
      <c r="AH33" s="98">
        <v>9</v>
      </c>
      <c r="AI33" s="2">
        <v>100.00000000000001</v>
      </c>
      <c r="AJ33" s="2">
        <v>100.00000000000001</v>
      </c>
      <c r="AK33" s="2">
        <v>90</v>
      </c>
      <c r="AL33" s="2">
        <v>97.29729729716216</v>
      </c>
      <c r="AM33" s="152">
        <v>0</v>
      </c>
      <c r="AN33" s="147">
        <v>1</v>
      </c>
      <c r="AO33" s="147">
        <v>0</v>
      </c>
      <c r="AP33" s="147">
        <v>0</v>
      </c>
      <c r="AQ33" s="147">
        <v>0</v>
      </c>
      <c r="AR33" s="147">
        <v>1</v>
      </c>
      <c r="AS33" s="148">
        <v>0</v>
      </c>
      <c r="AT33" s="148">
        <v>1</v>
      </c>
      <c r="AU33" s="148">
        <v>1</v>
      </c>
      <c r="AV33" s="148">
        <v>0</v>
      </c>
      <c r="AW33" s="148">
        <v>0</v>
      </c>
      <c r="AX33" s="148">
        <v>1</v>
      </c>
      <c r="AY33" s="150">
        <v>0</v>
      </c>
      <c r="AZ33" s="150">
        <v>0</v>
      </c>
      <c r="BA33" s="151">
        <v>0</v>
      </c>
      <c r="BB33" s="151">
        <v>0</v>
      </c>
      <c r="BC33" s="151">
        <v>0</v>
      </c>
      <c r="BD33" s="149">
        <v>0</v>
      </c>
      <c r="BE33" s="2">
        <f t="shared" si="1"/>
        <v>0.5</v>
      </c>
      <c r="BF33" s="2">
        <f t="shared" si="2"/>
        <v>0.4</v>
      </c>
    </row>
    <row r="34" spans="1:58">
      <c r="A34" s="146">
        <v>34</v>
      </c>
      <c r="B34" s="4" t="s">
        <v>94</v>
      </c>
      <c r="C34" s="3" t="s">
        <v>14</v>
      </c>
      <c r="D34" s="7" t="s">
        <v>78</v>
      </c>
      <c r="E34" s="7" t="s">
        <v>80</v>
      </c>
      <c r="F34" s="7">
        <v>0</v>
      </c>
      <c r="G34" s="7">
        <v>1</v>
      </c>
      <c r="H34" s="7">
        <v>1</v>
      </c>
      <c r="I34" s="9" t="s">
        <v>70</v>
      </c>
      <c r="J34" s="7">
        <v>219</v>
      </c>
      <c r="K34" s="7">
        <v>1119</v>
      </c>
      <c r="L34" s="7">
        <v>1.28</v>
      </c>
      <c r="M34" s="10">
        <v>5</v>
      </c>
      <c r="N34" s="11">
        <v>378.08499999999998</v>
      </c>
      <c r="O34" s="7">
        <v>6</v>
      </c>
      <c r="P34" s="7">
        <f t="shared" ref="P34:P69" si="3">+L34*K34</f>
        <v>1432.32</v>
      </c>
      <c r="Q34" s="32">
        <v>27.8</v>
      </c>
      <c r="R34" s="33" t="s">
        <v>84</v>
      </c>
      <c r="S34" s="32">
        <v>2.4</v>
      </c>
      <c r="T34" s="7">
        <v>13</v>
      </c>
      <c r="U34" s="7">
        <v>19</v>
      </c>
      <c r="V34" s="7">
        <v>37</v>
      </c>
      <c r="W34" s="7">
        <v>69</v>
      </c>
      <c r="X34" s="96">
        <v>3</v>
      </c>
      <c r="Y34" s="96">
        <v>5</v>
      </c>
      <c r="Z34" s="96">
        <v>5</v>
      </c>
      <c r="AA34" s="97">
        <v>9</v>
      </c>
      <c r="AB34" s="97">
        <v>9</v>
      </c>
      <c r="AC34" s="97">
        <v>1</v>
      </c>
      <c r="AD34" s="98">
        <v>9</v>
      </c>
      <c r="AE34" s="99">
        <v>9</v>
      </c>
      <c r="AF34" s="98">
        <v>9</v>
      </c>
      <c r="AG34" s="99">
        <v>1</v>
      </c>
      <c r="AH34" s="98">
        <v>9</v>
      </c>
      <c r="AI34" s="2">
        <v>83.333333333333343</v>
      </c>
      <c r="AJ34" s="2">
        <v>66.666666666666671</v>
      </c>
      <c r="AK34" s="2">
        <v>80</v>
      </c>
      <c r="AL34" s="2">
        <v>78.378378378243241</v>
      </c>
      <c r="AM34" s="152">
        <v>0</v>
      </c>
      <c r="AN34" s="147">
        <v>0</v>
      </c>
      <c r="AO34" s="147">
        <v>0</v>
      </c>
      <c r="AP34" s="147">
        <v>0</v>
      </c>
      <c r="AQ34" s="147">
        <v>0</v>
      </c>
      <c r="AR34" s="147">
        <v>1</v>
      </c>
      <c r="AS34" s="148">
        <v>0</v>
      </c>
      <c r="AT34" s="148">
        <v>1</v>
      </c>
      <c r="AU34" s="148">
        <v>0</v>
      </c>
      <c r="AV34" s="148">
        <v>0</v>
      </c>
      <c r="AW34" s="148">
        <v>1</v>
      </c>
      <c r="AX34" s="148">
        <v>0</v>
      </c>
      <c r="AY34" s="150">
        <v>0</v>
      </c>
      <c r="AZ34" s="150">
        <v>0</v>
      </c>
      <c r="BA34" s="151">
        <v>0</v>
      </c>
      <c r="BB34" s="151">
        <v>1</v>
      </c>
      <c r="BC34" s="151">
        <v>1</v>
      </c>
      <c r="BD34" s="149">
        <v>0</v>
      </c>
      <c r="BE34" s="2">
        <f t="shared" si="1"/>
        <v>0.33333333333333331</v>
      </c>
      <c r="BF34" s="2">
        <f t="shared" si="2"/>
        <v>0.2</v>
      </c>
    </row>
    <row r="35" spans="1:58">
      <c r="A35" s="146">
        <v>35</v>
      </c>
      <c r="B35" s="4" t="s">
        <v>52</v>
      </c>
      <c r="C35" s="3" t="s">
        <v>39</v>
      </c>
      <c r="D35" s="7" t="s">
        <v>77</v>
      </c>
      <c r="E35" s="7" t="s">
        <v>80</v>
      </c>
      <c r="F35" s="7">
        <v>1</v>
      </c>
      <c r="G35" s="7">
        <v>1</v>
      </c>
      <c r="H35" s="7">
        <v>3</v>
      </c>
      <c r="I35" s="9" t="s">
        <v>70</v>
      </c>
      <c r="J35" s="7">
        <v>700</v>
      </c>
      <c r="K35" s="7">
        <v>1753</v>
      </c>
      <c r="L35" s="7">
        <v>0.87</v>
      </c>
      <c r="M35" s="16">
        <v>8</v>
      </c>
      <c r="N35" s="11">
        <v>284.56</v>
      </c>
      <c r="O35" s="7">
        <v>5</v>
      </c>
      <c r="P35" s="7">
        <f t="shared" si="3"/>
        <v>1525.11</v>
      </c>
      <c r="Q35" s="34">
        <v>83.3</v>
      </c>
      <c r="R35" s="35" t="s">
        <v>107</v>
      </c>
      <c r="S35" s="34">
        <v>5.8</v>
      </c>
      <c r="T35" s="7">
        <v>15</v>
      </c>
      <c r="U35" s="7">
        <v>27</v>
      </c>
      <c r="V35" s="7">
        <v>45</v>
      </c>
      <c r="W35" s="7">
        <v>87</v>
      </c>
      <c r="X35" s="96">
        <v>5</v>
      </c>
      <c r="Y35" s="96">
        <v>5</v>
      </c>
      <c r="Z35" s="96">
        <v>5</v>
      </c>
      <c r="AA35" s="97">
        <v>9</v>
      </c>
      <c r="AB35" s="97">
        <v>9</v>
      </c>
      <c r="AC35" s="97">
        <v>9</v>
      </c>
      <c r="AD35" s="98">
        <v>9</v>
      </c>
      <c r="AE35" s="99">
        <v>9</v>
      </c>
      <c r="AF35" s="98">
        <v>9</v>
      </c>
      <c r="AG35" s="99">
        <v>9</v>
      </c>
      <c r="AH35" s="98">
        <v>9</v>
      </c>
      <c r="AI35" s="2">
        <v>100.00000000000001</v>
      </c>
      <c r="AJ35" s="2">
        <v>100.00000000000001</v>
      </c>
      <c r="AK35" s="2">
        <v>100</v>
      </c>
      <c r="AL35" s="2">
        <v>102.70270270256756</v>
      </c>
      <c r="AM35" s="152">
        <v>1</v>
      </c>
      <c r="AN35" s="147">
        <v>1</v>
      </c>
      <c r="AO35" s="147">
        <v>1</v>
      </c>
      <c r="AP35" s="147">
        <v>1</v>
      </c>
      <c r="AQ35" s="147">
        <v>0</v>
      </c>
      <c r="AR35" s="147">
        <v>1</v>
      </c>
      <c r="AS35" s="148">
        <v>1</v>
      </c>
      <c r="AT35" s="148">
        <v>1</v>
      </c>
      <c r="AU35" s="148">
        <v>1</v>
      </c>
      <c r="AV35" s="148">
        <v>1</v>
      </c>
      <c r="AW35" s="148">
        <v>1</v>
      </c>
      <c r="AX35" s="148">
        <v>0</v>
      </c>
      <c r="AY35" s="150">
        <v>1</v>
      </c>
      <c r="AZ35" s="150">
        <v>0</v>
      </c>
      <c r="BA35" s="151">
        <v>1</v>
      </c>
      <c r="BB35" s="151">
        <v>1</v>
      </c>
      <c r="BC35" s="151">
        <v>1</v>
      </c>
      <c r="BD35" s="149">
        <v>1</v>
      </c>
      <c r="BE35" s="2">
        <f t="shared" si="1"/>
        <v>0.83333333333333337</v>
      </c>
      <c r="BF35" s="2">
        <f t="shared" si="2"/>
        <v>0.8</v>
      </c>
    </row>
    <row r="36" spans="1:58">
      <c r="A36" s="153">
        <v>36</v>
      </c>
      <c r="B36" s="4" t="s">
        <v>53</v>
      </c>
      <c r="C36" s="3" t="s">
        <v>39</v>
      </c>
      <c r="D36" s="7" t="s">
        <v>77</v>
      </c>
      <c r="E36" s="7" t="s">
        <v>80</v>
      </c>
      <c r="F36" s="7">
        <v>1</v>
      </c>
      <c r="G36" s="7">
        <v>1</v>
      </c>
      <c r="H36" s="7">
        <v>3</v>
      </c>
      <c r="I36" s="9" t="s">
        <v>70</v>
      </c>
      <c r="J36" s="7">
        <v>219</v>
      </c>
      <c r="K36" s="7">
        <v>1910</v>
      </c>
      <c r="L36" s="7">
        <v>1.24</v>
      </c>
      <c r="M36" s="10">
        <v>3</v>
      </c>
      <c r="N36" s="11">
        <v>823.44500000000005</v>
      </c>
      <c r="O36" s="7">
        <v>6</v>
      </c>
      <c r="P36" s="7">
        <f t="shared" si="3"/>
        <v>2368.4</v>
      </c>
      <c r="Q36" s="43">
        <v>50</v>
      </c>
      <c r="R36" s="31" t="s">
        <v>96</v>
      </c>
      <c r="S36" s="30">
        <v>3.5</v>
      </c>
      <c r="T36" s="7">
        <v>15</v>
      </c>
      <c r="U36" s="7">
        <v>19</v>
      </c>
      <c r="V36" s="7">
        <v>29</v>
      </c>
      <c r="W36" s="7">
        <v>63</v>
      </c>
      <c r="X36" s="96">
        <v>5</v>
      </c>
      <c r="Y36" s="96">
        <v>5</v>
      </c>
      <c r="Z36" s="96">
        <v>5</v>
      </c>
      <c r="AA36" s="97">
        <v>9</v>
      </c>
      <c r="AB36" s="97">
        <v>9</v>
      </c>
      <c r="AC36" s="97">
        <v>1</v>
      </c>
      <c r="AD36" s="98">
        <v>9</v>
      </c>
      <c r="AE36" s="99">
        <v>9</v>
      </c>
      <c r="AF36" s="98">
        <v>1</v>
      </c>
      <c r="AG36" s="99">
        <v>1</v>
      </c>
      <c r="AH36" s="98">
        <v>9</v>
      </c>
      <c r="AI36" s="2">
        <v>100.00000000000001</v>
      </c>
      <c r="AJ36" s="2">
        <v>66.666666666666671</v>
      </c>
      <c r="AK36" s="2">
        <v>60</v>
      </c>
      <c r="AL36" s="2">
        <v>70.270270270135128</v>
      </c>
      <c r="AM36" s="152">
        <v>0</v>
      </c>
      <c r="AN36" s="147">
        <v>0</v>
      </c>
      <c r="AO36" s="147">
        <v>1</v>
      </c>
      <c r="AP36" s="147">
        <v>1</v>
      </c>
      <c r="AQ36" s="147">
        <v>0</v>
      </c>
      <c r="AR36" s="147">
        <v>1</v>
      </c>
      <c r="AS36" s="148">
        <v>1</v>
      </c>
      <c r="AT36" s="148">
        <v>0</v>
      </c>
      <c r="AU36" s="148">
        <v>1</v>
      </c>
      <c r="AV36" s="148">
        <v>1</v>
      </c>
      <c r="AW36" s="148">
        <v>0</v>
      </c>
      <c r="AX36" s="148">
        <v>0</v>
      </c>
      <c r="AY36" s="150">
        <v>0</v>
      </c>
      <c r="AZ36" s="150">
        <v>1</v>
      </c>
      <c r="BA36" s="151">
        <v>0</v>
      </c>
      <c r="BB36" s="151">
        <v>1</v>
      </c>
      <c r="BC36" s="151">
        <v>0</v>
      </c>
      <c r="BD36" s="149">
        <v>1</v>
      </c>
      <c r="BE36" s="2">
        <f t="shared" si="1"/>
        <v>0.5</v>
      </c>
      <c r="BF36" s="2">
        <f t="shared" si="2"/>
        <v>0.6</v>
      </c>
    </row>
    <row r="37" spans="1:58">
      <c r="A37" s="146">
        <v>37</v>
      </c>
      <c r="B37" s="4" t="s">
        <v>54</v>
      </c>
      <c r="C37" s="3" t="s">
        <v>39</v>
      </c>
      <c r="D37" s="7" t="s">
        <v>77</v>
      </c>
      <c r="E37" s="7" t="s">
        <v>80</v>
      </c>
      <c r="F37" s="7">
        <v>1</v>
      </c>
      <c r="G37" s="7">
        <v>1</v>
      </c>
      <c r="H37" s="7">
        <v>3</v>
      </c>
      <c r="I37" s="9" t="s">
        <v>70</v>
      </c>
      <c r="J37" s="7">
        <v>201</v>
      </c>
      <c r="K37" s="7">
        <v>1050</v>
      </c>
      <c r="L37" s="7">
        <v>1.07</v>
      </c>
      <c r="M37" s="10">
        <v>8</v>
      </c>
      <c r="N37" s="11">
        <v>291.053</v>
      </c>
      <c r="O37" s="7">
        <v>7</v>
      </c>
      <c r="P37" s="7">
        <f t="shared" si="3"/>
        <v>1123.5</v>
      </c>
      <c r="Q37" s="34">
        <v>61.1</v>
      </c>
      <c r="R37" s="35" t="s">
        <v>107</v>
      </c>
      <c r="S37" s="34">
        <v>4.0999999999999996</v>
      </c>
      <c r="T37" s="7">
        <v>15</v>
      </c>
      <c r="U37" s="7">
        <v>27</v>
      </c>
      <c r="V37" s="7">
        <v>41</v>
      </c>
      <c r="W37" s="7">
        <v>83</v>
      </c>
      <c r="X37" s="96">
        <v>5</v>
      </c>
      <c r="Y37" s="96">
        <v>5</v>
      </c>
      <c r="Z37" s="96">
        <v>5</v>
      </c>
      <c r="AA37" s="97">
        <v>9</v>
      </c>
      <c r="AB37" s="97">
        <v>9</v>
      </c>
      <c r="AC37" s="97">
        <v>9</v>
      </c>
      <c r="AD37" s="98">
        <v>5</v>
      </c>
      <c r="AE37" s="99">
        <v>9</v>
      </c>
      <c r="AF37" s="98">
        <v>9</v>
      </c>
      <c r="AG37" s="99">
        <v>9</v>
      </c>
      <c r="AH37" s="98">
        <v>9</v>
      </c>
      <c r="AI37" s="2">
        <v>100.00000000000001</v>
      </c>
      <c r="AJ37" s="2">
        <v>100.00000000000001</v>
      </c>
      <c r="AK37" s="2">
        <v>90</v>
      </c>
      <c r="AL37" s="2">
        <v>97.29729729716216</v>
      </c>
      <c r="AM37" s="152">
        <v>1</v>
      </c>
      <c r="AN37" s="147">
        <v>1</v>
      </c>
      <c r="AO37" s="147">
        <v>1</v>
      </c>
      <c r="AP37" s="147">
        <v>1</v>
      </c>
      <c r="AQ37" s="147">
        <v>1</v>
      </c>
      <c r="AR37" s="147">
        <v>1</v>
      </c>
      <c r="AS37" s="148">
        <v>0</v>
      </c>
      <c r="AT37" s="148">
        <v>1</v>
      </c>
      <c r="AU37" s="148">
        <v>1</v>
      </c>
      <c r="AV37" s="148">
        <v>1</v>
      </c>
      <c r="AW37" s="148">
        <v>1</v>
      </c>
      <c r="AX37" s="148">
        <v>0</v>
      </c>
      <c r="AY37" s="150">
        <v>0</v>
      </c>
      <c r="AZ37" s="150">
        <v>0</v>
      </c>
      <c r="BA37" s="151">
        <v>0</v>
      </c>
      <c r="BB37" s="151">
        <v>1</v>
      </c>
      <c r="BC37" s="151">
        <v>0</v>
      </c>
      <c r="BD37" s="149">
        <v>0</v>
      </c>
      <c r="BE37" s="2">
        <f t="shared" si="1"/>
        <v>0.66666666666666663</v>
      </c>
      <c r="BF37" s="2">
        <f t="shared" si="2"/>
        <v>1</v>
      </c>
    </row>
    <row r="38" spans="1:58">
      <c r="A38" s="146">
        <v>38</v>
      </c>
      <c r="B38" s="4" t="s">
        <v>86</v>
      </c>
      <c r="C38" s="3" t="s">
        <v>9</v>
      </c>
      <c r="D38" s="7" t="s">
        <v>78</v>
      </c>
      <c r="E38" s="7" t="s">
        <v>79</v>
      </c>
      <c r="F38" s="7">
        <v>0</v>
      </c>
      <c r="G38" s="7">
        <v>0</v>
      </c>
      <c r="H38" s="7">
        <v>0</v>
      </c>
      <c r="I38" s="13" t="s">
        <v>69</v>
      </c>
      <c r="J38" s="7">
        <v>211</v>
      </c>
      <c r="K38" s="7">
        <v>2191</v>
      </c>
      <c r="L38" s="7">
        <v>0.86</v>
      </c>
      <c r="M38" s="10">
        <v>3</v>
      </c>
      <c r="N38" s="11">
        <v>124.286</v>
      </c>
      <c r="O38" s="7">
        <v>4</v>
      </c>
      <c r="P38" s="7">
        <f t="shared" si="3"/>
        <v>1884.26</v>
      </c>
      <c r="Q38" s="32">
        <v>22.2</v>
      </c>
      <c r="R38" s="33" t="s">
        <v>84</v>
      </c>
      <c r="S38" s="32">
        <v>2.1</v>
      </c>
      <c r="T38" s="7">
        <v>13</v>
      </c>
      <c r="U38" s="7">
        <v>27</v>
      </c>
      <c r="V38" s="7">
        <v>41</v>
      </c>
      <c r="W38" s="7">
        <v>81</v>
      </c>
      <c r="X38" s="96">
        <v>5</v>
      </c>
      <c r="Y38" s="96">
        <v>3</v>
      </c>
      <c r="Z38" s="96">
        <v>5</v>
      </c>
      <c r="AA38" s="97">
        <v>9</v>
      </c>
      <c r="AB38" s="97">
        <v>9</v>
      </c>
      <c r="AC38" s="97">
        <v>9</v>
      </c>
      <c r="AD38" s="98">
        <v>5</v>
      </c>
      <c r="AE38" s="99">
        <v>9</v>
      </c>
      <c r="AF38" s="98">
        <v>9</v>
      </c>
      <c r="AG38" s="99">
        <v>9</v>
      </c>
      <c r="AH38" s="98">
        <v>9</v>
      </c>
      <c r="AI38" s="2">
        <v>83.333333333333343</v>
      </c>
      <c r="AJ38" s="2">
        <v>100.00000000000001</v>
      </c>
      <c r="AK38" s="2">
        <v>90</v>
      </c>
      <c r="AL38" s="2">
        <v>94.594594594459451</v>
      </c>
      <c r="AM38" s="152">
        <v>0</v>
      </c>
      <c r="AN38" s="147">
        <v>0</v>
      </c>
      <c r="AO38" s="147">
        <v>0</v>
      </c>
      <c r="AP38" s="147">
        <v>1</v>
      </c>
      <c r="AQ38" s="147">
        <v>0</v>
      </c>
      <c r="AR38" s="147">
        <v>1</v>
      </c>
      <c r="AS38" s="148">
        <v>0</v>
      </c>
      <c r="AT38" s="148">
        <v>0</v>
      </c>
      <c r="AU38" s="148">
        <v>0</v>
      </c>
      <c r="AV38" s="148">
        <v>1</v>
      </c>
      <c r="AW38" s="148">
        <v>0</v>
      </c>
      <c r="AX38" s="148">
        <v>0</v>
      </c>
      <c r="AY38" s="150">
        <v>0</v>
      </c>
      <c r="AZ38" s="150">
        <v>0</v>
      </c>
      <c r="BA38" s="151">
        <v>0</v>
      </c>
      <c r="BB38" s="151">
        <v>1</v>
      </c>
      <c r="BC38" s="151">
        <v>0</v>
      </c>
      <c r="BD38" s="149">
        <v>0</v>
      </c>
      <c r="BE38" s="2">
        <f t="shared" si="1"/>
        <v>0.16666666666666666</v>
      </c>
      <c r="BF38" s="2">
        <f t="shared" si="2"/>
        <v>0.4</v>
      </c>
    </row>
    <row r="39" spans="1:58">
      <c r="A39" s="146">
        <v>39</v>
      </c>
      <c r="B39" s="4" t="s">
        <v>104</v>
      </c>
      <c r="C39" s="3" t="s">
        <v>14</v>
      </c>
      <c r="D39" s="7" t="s">
        <v>78</v>
      </c>
      <c r="E39" s="7" t="s">
        <v>80</v>
      </c>
      <c r="F39" s="7">
        <v>0</v>
      </c>
      <c r="G39" s="7">
        <v>1</v>
      </c>
      <c r="H39" s="7">
        <v>1</v>
      </c>
      <c r="I39" s="17" t="s">
        <v>69</v>
      </c>
      <c r="J39" s="7">
        <v>231</v>
      </c>
      <c r="K39" s="7">
        <v>892</v>
      </c>
      <c r="L39" s="7">
        <v>1.7</v>
      </c>
      <c r="M39" s="10">
        <v>3</v>
      </c>
      <c r="N39" s="11">
        <v>85.379000000000005</v>
      </c>
      <c r="O39" s="7">
        <v>4</v>
      </c>
      <c r="P39" s="7">
        <f t="shared" si="3"/>
        <v>1516.3999999999999</v>
      </c>
      <c r="Q39" s="30">
        <v>33.299999999999997</v>
      </c>
      <c r="R39" s="31" t="s">
        <v>96</v>
      </c>
      <c r="S39" s="30">
        <v>2.7</v>
      </c>
      <c r="T39" s="7">
        <v>13</v>
      </c>
      <c r="U39" s="7">
        <v>27</v>
      </c>
      <c r="V39" s="7">
        <v>45</v>
      </c>
      <c r="W39" s="7">
        <v>85</v>
      </c>
      <c r="X39" s="96">
        <v>5</v>
      </c>
      <c r="Y39" s="96">
        <v>3</v>
      </c>
      <c r="Z39" s="96">
        <v>5</v>
      </c>
      <c r="AA39" s="97">
        <v>9</v>
      </c>
      <c r="AB39" s="97">
        <v>9</v>
      </c>
      <c r="AC39" s="97">
        <v>9</v>
      </c>
      <c r="AD39" s="98">
        <v>9</v>
      </c>
      <c r="AE39" s="99">
        <v>9</v>
      </c>
      <c r="AF39" s="98">
        <v>9</v>
      </c>
      <c r="AG39" s="99">
        <v>9</v>
      </c>
      <c r="AH39" s="98">
        <v>9</v>
      </c>
      <c r="AI39" s="2">
        <v>83.333333333333343</v>
      </c>
      <c r="AJ39" s="2">
        <v>100.00000000000001</v>
      </c>
      <c r="AK39" s="2">
        <v>100</v>
      </c>
      <c r="AL39" s="2">
        <v>99.999999999864855</v>
      </c>
      <c r="AM39" s="152">
        <v>0</v>
      </c>
      <c r="AN39" s="147">
        <v>1</v>
      </c>
      <c r="AO39" s="147">
        <v>1</v>
      </c>
      <c r="AP39" s="147">
        <v>0</v>
      </c>
      <c r="AQ39" s="147">
        <v>1</v>
      </c>
      <c r="AR39" s="147">
        <v>0</v>
      </c>
      <c r="AS39" s="148">
        <v>0</v>
      </c>
      <c r="AT39" s="148">
        <v>0</v>
      </c>
      <c r="AU39" s="148">
        <v>0</v>
      </c>
      <c r="AV39" s="148">
        <v>1</v>
      </c>
      <c r="AW39" s="148">
        <v>0</v>
      </c>
      <c r="AX39" s="148">
        <v>0</v>
      </c>
      <c r="AY39" s="150">
        <v>0</v>
      </c>
      <c r="AZ39" s="150">
        <v>0</v>
      </c>
      <c r="BA39" s="151">
        <v>0</v>
      </c>
      <c r="BB39" s="151">
        <v>1</v>
      </c>
      <c r="BC39" s="151">
        <v>0</v>
      </c>
      <c r="BD39" s="149">
        <v>1</v>
      </c>
      <c r="BE39" s="2">
        <f t="shared" si="1"/>
        <v>0.16666666666666666</v>
      </c>
      <c r="BF39" s="2">
        <f t="shared" si="2"/>
        <v>0.6</v>
      </c>
    </row>
    <row r="40" spans="1:58">
      <c r="A40" s="146">
        <v>40</v>
      </c>
      <c r="B40" s="4" t="s">
        <v>55</v>
      </c>
      <c r="C40" s="3" t="s">
        <v>39</v>
      </c>
      <c r="D40" s="7" t="s">
        <v>77</v>
      </c>
      <c r="E40" s="7" t="s">
        <v>80</v>
      </c>
      <c r="F40" s="7">
        <v>1</v>
      </c>
      <c r="G40" s="7">
        <v>1</v>
      </c>
      <c r="H40" s="7">
        <v>3</v>
      </c>
      <c r="I40" s="9" t="s">
        <v>69</v>
      </c>
      <c r="J40" s="7">
        <v>103</v>
      </c>
      <c r="K40" s="7">
        <v>1360</v>
      </c>
      <c r="L40" s="7">
        <v>1.18</v>
      </c>
      <c r="M40" s="10">
        <v>3</v>
      </c>
      <c r="N40" s="11">
        <v>85.596999999999994</v>
      </c>
      <c r="O40" s="7">
        <v>5</v>
      </c>
      <c r="P40" s="7">
        <f t="shared" si="3"/>
        <v>1604.8</v>
      </c>
      <c r="Q40" s="34">
        <v>77.8</v>
      </c>
      <c r="R40" s="35" t="s">
        <v>107</v>
      </c>
      <c r="S40" s="34">
        <v>5.3</v>
      </c>
      <c r="T40" s="7">
        <v>13</v>
      </c>
      <c r="U40" s="7">
        <v>27</v>
      </c>
      <c r="V40" s="7">
        <v>45</v>
      </c>
      <c r="W40" s="7">
        <v>85</v>
      </c>
      <c r="X40" s="96">
        <v>5</v>
      </c>
      <c r="Y40" s="96">
        <v>3</v>
      </c>
      <c r="Z40" s="96">
        <v>5</v>
      </c>
      <c r="AA40" s="97">
        <v>9</v>
      </c>
      <c r="AB40" s="97">
        <v>9</v>
      </c>
      <c r="AC40" s="97">
        <v>9</v>
      </c>
      <c r="AD40" s="98">
        <v>9</v>
      </c>
      <c r="AE40" s="99">
        <v>9</v>
      </c>
      <c r="AF40" s="98">
        <v>9</v>
      </c>
      <c r="AG40" s="99">
        <v>9</v>
      </c>
      <c r="AH40" s="98">
        <v>9</v>
      </c>
      <c r="AI40" s="2">
        <v>83.333333333333343</v>
      </c>
      <c r="AJ40" s="2">
        <v>100.00000000000001</v>
      </c>
      <c r="AK40" s="2">
        <v>100</v>
      </c>
      <c r="AL40" s="2">
        <v>99.999999999864855</v>
      </c>
      <c r="AM40" s="152">
        <v>1</v>
      </c>
      <c r="AN40" s="147">
        <v>1</v>
      </c>
      <c r="AO40" s="147">
        <v>1</v>
      </c>
      <c r="AP40" s="147">
        <v>1</v>
      </c>
      <c r="AQ40" s="147">
        <v>1</v>
      </c>
      <c r="AR40" s="147">
        <v>1</v>
      </c>
      <c r="AS40" s="148">
        <v>0</v>
      </c>
      <c r="AT40" s="148">
        <v>1</v>
      </c>
      <c r="AU40" s="148">
        <v>0</v>
      </c>
      <c r="AV40" s="148">
        <v>1</v>
      </c>
      <c r="AW40" s="148">
        <v>1</v>
      </c>
      <c r="AX40" s="148">
        <v>0</v>
      </c>
      <c r="AY40" s="150">
        <v>0</v>
      </c>
      <c r="AZ40" s="150">
        <v>1</v>
      </c>
      <c r="BA40" s="151">
        <v>1</v>
      </c>
      <c r="BB40" s="151">
        <v>1</v>
      </c>
      <c r="BC40" s="151">
        <v>1</v>
      </c>
      <c r="BD40" s="149">
        <v>1</v>
      </c>
      <c r="BE40" s="2">
        <f t="shared" si="1"/>
        <v>0.5</v>
      </c>
      <c r="BF40" s="2">
        <f t="shared" si="2"/>
        <v>1</v>
      </c>
    </row>
    <row r="41" spans="1:58">
      <c r="A41" s="146">
        <v>41</v>
      </c>
      <c r="B41" s="4" t="s">
        <v>105</v>
      </c>
      <c r="C41" s="3" t="s">
        <v>14</v>
      </c>
      <c r="D41" s="7" t="s">
        <v>78</v>
      </c>
      <c r="E41" s="7" t="s">
        <v>80</v>
      </c>
      <c r="F41" s="7">
        <v>0</v>
      </c>
      <c r="G41" s="7">
        <v>1</v>
      </c>
      <c r="H41" s="7">
        <v>1</v>
      </c>
      <c r="I41" s="9" t="s">
        <v>70</v>
      </c>
      <c r="J41" s="7">
        <v>86</v>
      </c>
      <c r="K41" s="7">
        <v>938</v>
      </c>
      <c r="L41" s="7">
        <v>1.19</v>
      </c>
      <c r="M41" s="10">
        <v>14</v>
      </c>
      <c r="N41" s="11">
        <v>161.447</v>
      </c>
      <c r="O41" s="7">
        <v>3</v>
      </c>
      <c r="P41" s="7">
        <f t="shared" si="3"/>
        <v>1116.22</v>
      </c>
      <c r="Q41" s="30">
        <v>33.299999999999997</v>
      </c>
      <c r="R41" s="31" t="s">
        <v>96</v>
      </c>
      <c r="S41" s="30">
        <v>2.7</v>
      </c>
      <c r="T41" s="7">
        <v>13</v>
      </c>
      <c r="U41" s="7">
        <v>19</v>
      </c>
      <c r="V41" s="7">
        <v>37</v>
      </c>
      <c r="W41" s="7">
        <v>69</v>
      </c>
      <c r="X41" s="96">
        <v>5</v>
      </c>
      <c r="Y41" s="96">
        <v>3</v>
      </c>
      <c r="Z41" s="96">
        <v>5</v>
      </c>
      <c r="AA41" s="97">
        <v>5</v>
      </c>
      <c r="AB41" s="97">
        <v>5</v>
      </c>
      <c r="AC41" s="97">
        <v>9</v>
      </c>
      <c r="AD41" s="98">
        <v>9</v>
      </c>
      <c r="AE41" s="99">
        <v>5</v>
      </c>
      <c r="AF41" s="98">
        <v>5</v>
      </c>
      <c r="AG41" s="99">
        <v>9</v>
      </c>
      <c r="AH41" s="98">
        <v>9</v>
      </c>
      <c r="AI41" s="2">
        <v>83.333333333333343</v>
      </c>
      <c r="AJ41" s="2">
        <v>66.666666666666671</v>
      </c>
      <c r="AK41" s="2">
        <v>80</v>
      </c>
      <c r="AL41" s="2">
        <v>78.378378378243241</v>
      </c>
      <c r="AM41" s="152">
        <v>0</v>
      </c>
      <c r="AN41" s="147">
        <v>1</v>
      </c>
      <c r="AO41" s="147">
        <v>1</v>
      </c>
      <c r="AP41" s="147">
        <v>0</v>
      </c>
      <c r="AQ41" s="147">
        <v>0</v>
      </c>
      <c r="AR41" s="147">
        <v>0</v>
      </c>
      <c r="AS41" s="148">
        <v>0</v>
      </c>
      <c r="AT41" s="148">
        <v>0</v>
      </c>
      <c r="AU41" s="148">
        <v>0</v>
      </c>
      <c r="AV41" s="148">
        <v>0</v>
      </c>
      <c r="AW41" s="148">
        <v>1</v>
      </c>
      <c r="AX41" s="148">
        <v>1</v>
      </c>
      <c r="AY41" s="150">
        <v>1</v>
      </c>
      <c r="AZ41" s="150">
        <v>0</v>
      </c>
      <c r="BA41" s="151">
        <v>0</v>
      </c>
      <c r="BB41" s="151">
        <v>1</v>
      </c>
      <c r="BC41" s="151">
        <v>0</v>
      </c>
      <c r="BD41" s="149">
        <v>0</v>
      </c>
      <c r="BE41" s="2">
        <f t="shared" si="1"/>
        <v>0.33333333333333331</v>
      </c>
      <c r="BF41" s="2">
        <f t="shared" si="2"/>
        <v>0.4</v>
      </c>
    </row>
    <row r="42" spans="1:58">
      <c r="A42" s="146">
        <v>42</v>
      </c>
      <c r="B42" s="4" t="s">
        <v>25</v>
      </c>
      <c r="C42" s="3" t="s">
        <v>19</v>
      </c>
      <c r="D42" s="7" t="s">
        <v>77</v>
      </c>
      <c r="E42" s="7" t="s">
        <v>79</v>
      </c>
      <c r="F42" s="7">
        <v>1</v>
      </c>
      <c r="G42" s="7">
        <v>0</v>
      </c>
      <c r="H42" s="7">
        <v>2</v>
      </c>
      <c r="I42" s="9" t="s">
        <v>70</v>
      </c>
      <c r="J42" s="7">
        <v>328</v>
      </c>
      <c r="K42" s="7">
        <v>1233</v>
      </c>
      <c r="L42" s="7">
        <v>1.84</v>
      </c>
      <c r="M42" s="10">
        <v>1</v>
      </c>
      <c r="N42" s="11">
        <v>675.65499999999997</v>
      </c>
      <c r="O42" s="7">
        <v>5</v>
      </c>
      <c r="P42" s="7">
        <f t="shared" si="3"/>
        <v>2268.7200000000003</v>
      </c>
      <c r="Q42" s="43">
        <v>50</v>
      </c>
      <c r="R42" s="31" t="s">
        <v>96</v>
      </c>
      <c r="S42" s="30">
        <v>3.5</v>
      </c>
      <c r="T42" s="7">
        <v>15</v>
      </c>
      <c r="U42" s="7">
        <v>19</v>
      </c>
      <c r="V42" s="7">
        <v>37</v>
      </c>
      <c r="W42" s="7">
        <v>71</v>
      </c>
      <c r="X42" s="96">
        <v>5</v>
      </c>
      <c r="Y42" s="96">
        <v>5</v>
      </c>
      <c r="Z42" s="96">
        <v>5</v>
      </c>
      <c r="AA42" s="97">
        <v>5</v>
      </c>
      <c r="AB42" s="97">
        <v>9</v>
      </c>
      <c r="AC42" s="97">
        <v>5</v>
      </c>
      <c r="AD42" s="98">
        <v>9</v>
      </c>
      <c r="AE42" s="99">
        <v>5</v>
      </c>
      <c r="AF42" s="98">
        <v>9</v>
      </c>
      <c r="AG42" s="99">
        <v>5</v>
      </c>
      <c r="AH42" s="98">
        <v>9</v>
      </c>
      <c r="AI42" s="2">
        <v>100.00000000000001</v>
      </c>
      <c r="AJ42" s="2">
        <v>66.666666666666671</v>
      </c>
      <c r="AK42" s="2">
        <v>80</v>
      </c>
      <c r="AL42" s="2">
        <v>81.081081080945935</v>
      </c>
      <c r="AM42" s="152">
        <v>1</v>
      </c>
      <c r="AN42" s="147">
        <v>0</v>
      </c>
      <c r="AO42" s="147">
        <v>0</v>
      </c>
      <c r="AP42" s="147">
        <v>1</v>
      </c>
      <c r="AQ42" s="147">
        <v>0</v>
      </c>
      <c r="AR42" s="147">
        <v>1</v>
      </c>
      <c r="AS42" s="148">
        <v>0</v>
      </c>
      <c r="AT42" s="148">
        <v>1</v>
      </c>
      <c r="AU42" s="148">
        <v>0</v>
      </c>
      <c r="AV42" s="148">
        <v>0</v>
      </c>
      <c r="AW42" s="148">
        <v>1</v>
      </c>
      <c r="AX42" s="148">
        <v>1</v>
      </c>
      <c r="AY42" s="150">
        <v>0</v>
      </c>
      <c r="AZ42" s="150">
        <v>0</v>
      </c>
      <c r="BA42" s="151">
        <v>1</v>
      </c>
      <c r="BB42" s="151">
        <v>1</v>
      </c>
      <c r="BC42" s="151">
        <v>1</v>
      </c>
      <c r="BD42" s="149">
        <v>0</v>
      </c>
      <c r="BE42" s="2">
        <f t="shared" si="1"/>
        <v>0.5</v>
      </c>
      <c r="BF42" s="2">
        <f t="shared" si="2"/>
        <v>0.4</v>
      </c>
    </row>
    <row r="43" spans="1:58">
      <c r="A43" s="146">
        <v>43</v>
      </c>
      <c r="B43" s="4" t="s">
        <v>106</v>
      </c>
      <c r="C43" s="3" t="s">
        <v>14</v>
      </c>
      <c r="D43" s="7" t="s">
        <v>78</v>
      </c>
      <c r="E43" s="7" t="s">
        <v>80</v>
      </c>
      <c r="F43" s="7">
        <v>0</v>
      </c>
      <c r="G43" s="7">
        <v>1</v>
      </c>
      <c r="H43" s="7">
        <v>1</v>
      </c>
      <c r="I43" s="17" t="s">
        <v>69</v>
      </c>
      <c r="J43" s="7">
        <v>167</v>
      </c>
      <c r="K43" s="7">
        <v>1307</v>
      </c>
      <c r="L43" s="7">
        <v>1.38</v>
      </c>
      <c r="M43" s="16">
        <v>8</v>
      </c>
      <c r="N43" s="11">
        <v>659.01</v>
      </c>
      <c r="O43" s="7">
        <v>4</v>
      </c>
      <c r="P43" s="7">
        <f t="shared" si="3"/>
        <v>1803.6599999999999</v>
      </c>
      <c r="Q43" s="30">
        <v>33.299999999999997</v>
      </c>
      <c r="R43" s="31" t="s">
        <v>96</v>
      </c>
      <c r="S43" s="30">
        <v>2.7</v>
      </c>
      <c r="T43" s="7">
        <v>15</v>
      </c>
      <c r="U43" s="7">
        <v>19</v>
      </c>
      <c r="V43" s="7">
        <v>41</v>
      </c>
      <c r="W43" s="7">
        <v>75</v>
      </c>
      <c r="X43" s="96">
        <v>5</v>
      </c>
      <c r="Y43" s="96">
        <v>5</v>
      </c>
      <c r="Z43" s="96">
        <v>5</v>
      </c>
      <c r="AA43" s="97">
        <v>1</v>
      </c>
      <c r="AB43" s="97">
        <v>9</v>
      </c>
      <c r="AC43" s="97">
        <v>9</v>
      </c>
      <c r="AD43" s="98">
        <v>9</v>
      </c>
      <c r="AE43" s="99">
        <v>5</v>
      </c>
      <c r="AF43" s="98">
        <v>9</v>
      </c>
      <c r="AG43" s="99">
        <v>9</v>
      </c>
      <c r="AH43" s="98">
        <v>9</v>
      </c>
      <c r="AI43" s="2">
        <v>100.00000000000001</v>
      </c>
      <c r="AJ43" s="2">
        <v>66.666666666666671</v>
      </c>
      <c r="AK43" s="2">
        <v>90</v>
      </c>
      <c r="AL43" s="2">
        <v>86.486486486351353</v>
      </c>
      <c r="AM43" s="152">
        <v>0</v>
      </c>
      <c r="AN43" s="147">
        <v>0</v>
      </c>
      <c r="AO43" s="147">
        <v>1</v>
      </c>
      <c r="AP43" s="147">
        <v>0</v>
      </c>
      <c r="AQ43" s="147">
        <v>0</v>
      </c>
      <c r="AR43" s="147">
        <v>0</v>
      </c>
      <c r="AS43" s="148">
        <v>0</v>
      </c>
      <c r="AT43" s="148">
        <v>0</v>
      </c>
      <c r="AU43" s="148">
        <v>1</v>
      </c>
      <c r="AV43" s="148">
        <v>1</v>
      </c>
      <c r="AW43" s="148">
        <v>0</v>
      </c>
      <c r="AX43" s="148">
        <v>0</v>
      </c>
      <c r="AY43" s="150">
        <v>0</v>
      </c>
      <c r="AZ43" s="150">
        <v>1</v>
      </c>
      <c r="BA43" s="151">
        <v>0</v>
      </c>
      <c r="BB43" s="151">
        <v>0</v>
      </c>
      <c r="BC43" s="151">
        <v>1</v>
      </c>
      <c r="BD43" s="149">
        <v>1</v>
      </c>
      <c r="BE43" s="2">
        <f t="shared" si="1"/>
        <v>0.33333333333333331</v>
      </c>
      <c r="BF43" s="2">
        <f t="shared" si="2"/>
        <v>0.2</v>
      </c>
    </row>
    <row r="44" spans="1:58">
      <c r="A44" s="146">
        <v>44</v>
      </c>
      <c r="B44" s="4" t="s">
        <v>26</v>
      </c>
      <c r="C44" s="3" t="s">
        <v>19</v>
      </c>
      <c r="D44" s="7" t="s">
        <v>77</v>
      </c>
      <c r="E44" s="7" t="s">
        <v>79</v>
      </c>
      <c r="F44" s="7">
        <v>1</v>
      </c>
      <c r="G44" s="7">
        <v>0</v>
      </c>
      <c r="H44" s="7">
        <v>2</v>
      </c>
      <c r="I44" s="14" t="s">
        <v>69</v>
      </c>
      <c r="J44" s="7">
        <v>144</v>
      </c>
      <c r="K44" s="7">
        <v>830</v>
      </c>
      <c r="L44" s="7">
        <v>1.64</v>
      </c>
      <c r="M44" s="10">
        <v>4</v>
      </c>
      <c r="N44" s="11">
        <v>278.10300000000001</v>
      </c>
      <c r="O44" s="7">
        <v>5</v>
      </c>
      <c r="P44" s="7">
        <f t="shared" si="3"/>
        <v>1361.1999999999998</v>
      </c>
      <c r="Q44" s="34">
        <v>66.7</v>
      </c>
      <c r="R44" s="35" t="s">
        <v>107</v>
      </c>
      <c r="S44" s="34">
        <v>4.5</v>
      </c>
      <c r="T44" s="7">
        <v>15</v>
      </c>
      <c r="U44" s="7">
        <v>27</v>
      </c>
      <c r="V44" s="7">
        <v>45</v>
      </c>
      <c r="W44" s="7">
        <v>87</v>
      </c>
      <c r="X44" s="96">
        <v>5</v>
      </c>
      <c r="Y44" s="96">
        <v>5</v>
      </c>
      <c r="Z44" s="96">
        <v>5</v>
      </c>
      <c r="AA44" s="97">
        <v>9</v>
      </c>
      <c r="AB44" s="97">
        <v>9</v>
      </c>
      <c r="AC44" s="97">
        <v>9</v>
      </c>
      <c r="AD44" s="98">
        <v>9</v>
      </c>
      <c r="AE44" s="99">
        <v>9</v>
      </c>
      <c r="AF44" s="98">
        <v>9</v>
      </c>
      <c r="AG44" s="99">
        <v>9</v>
      </c>
      <c r="AH44" s="98">
        <v>9</v>
      </c>
      <c r="AI44" s="2">
        <v>100.00000000000001</v>
      </c>
      <c r="AJ44" s="2">
        <v>100.00000000000001</v>
      </c>
      <c r="AK44" s="2">
        <v>100</v>
      </c>
      <c r="AL44" s="2">
        <v>102.70270270256756</v>
      </c>
      <c r="AM44" s="152">
        <v>1</v>
      </c>
      <c r="AN44" s="147">
        <v>1</v>
      </c>
      <c r="AO44" s="147">
        <v>1</v>
      </c>
      <c r="AP44" s="147">
        <v>1</v>
      </c>
      <c r="AQ44" s="147">
        <v>0</v>
      </c>
      <c r="AR44" s="147">
        <v>1</v>
      </c>
      <c r="AS44" s="148">
        <v>0</v>
      </c>
      <c r="AT44" s="148">
        <v>1</v>
      </c>
      <c r="AU44" s="148">
        <v>1</v>
      </c>
      <c r="AV44" s="148">
        <v>1</v>
      </c>
      <c r="AW44" s="148">
        <v>1</v>
      </c>
      <c r="AX44" s="148">
        <v>0</v>
      </c>
      <c r="AY44" s="150">
        <v>1</v>
      </c>
      <c r="AZ44" s="150">
        <v>1</v>
      </c>
      <c r="BA44" s="151">
        <v>0</v>
      </c>
      <c r="BB44" s="151">
        <v>1</v>
      </c>
      <c r="BC44" s="151">
        <v>0</v>
      </c>
      <c r="BD44" s="149">
        <v>0</v>
      </c>
      <c r="BE44" s="2">
        <f t="shared" si="1"/>
        <v>0.66666666666666663</v>
      </c>
      <c r="BF44" s="2">
        <f t="shared" si="2"/>
        <v>0.8</v>
      </c>
    </row>
    <row r="45" spans="1:58">
      <c r="A45" s="146">
        <v>45</v>
      </c>
      <c r="B45" s="4" t="s">
        <v>27</v>
      </c>
      <c r="C45" s="3" t="s">
        <v>19</v>
      </c>
      <c r="D45" s="7" t="s">
        <v>77</v>
      </c>
      <c r="E45" s="7" t="s">
        <v>79</v>
      </c>
      <c r="F45" s="7">
        <v>1</v>
      </c>
      <c r="G45" s="7">
        <v>0</v>
      </c>
      <c r="H45" s="7">
        <v>2</v>
      </c>
      <c r="I45" s="14" t="s">
        <v>69</v>
      </c>
      <c r="J45" s="7">
        <v>6</v>
      </c>
      <c r="K45" s="7">
        <v>1133</v>
      </c>
      <c r="L45" s="7">
        <v>1.49</v>
      </c>
      <c r="M45" s="10">
        <v>2</v>
      </c>
      <c r="N45" s="11">
        <v>211.31899999999999</v>
      </c>
      <c r="O45" s="7">
        <v>4</v>
      </c>
      <c r="P45" s="7">
        <f t="shared" si="3"/>
        <v>1688.17</v>
      </c>
      <c r="Q45" s="34">
        <v>61.1</v>
      </c>
      <c r="R45" s="35" t="s">
        <v>107</v>
      </c>
      <c r="S45" s="34">
        <v>4.0999999999999996</v>
      </c>
      <c r="T45" s="7">
        <v>15</v>
      </c>
      <c r="U45" s="7">
        <v>23</v>
      </c>
      <c r="V45" s="7">
        <v>41</v>
      </c>
      <c r="W45" s="7">
        <v>79</v>
      </c>
      <c r="X45" s="96">
        <v>5</v>
      </c>
      <c r="Y45" s="96">
        <v>5</v>
      </c>
      <c r="Z45" s="96">
        <v>5</v>
      </c>
      <c r="AA45" s="97">
        <v>9</v>
      </c>
      <c r="AB45" s="97">
        <v>5</v>
      </c>
      <c r="AC45" s="97">
        <v>9</v>
      </c>
      <c r="AD45" s="98">
        <v>9</v>
      </c>
      <c r="AE45" s="99">
        <v>9</v>
      </c>
      <c r="AF45" s="98">
        <v>5</v>
      </c>
      <c r="AG45" s="99">
        <v>9</v>
      </c>
      <c r="AH45" s="98">
        <v>9</v>
      </c>
      <c r="AI45" s="2">
        <v>100.00000000000001</v>
      </c>
      <c r="AJ45" s="2">
        <v>83.333333333333343</v>
      </c>
      <c r="AK45" s="2">
        <v>90</v>
      </c>
      <c r="AL45" s="2">
        <v>91.891891891756757</v>
      </c>
      <c r="AM45" s="152">
        <v>1</v>
      </c>
      <c r="AN45" s="147">
        <v>1</v>
      </c>
      <c r="AO45" s="147">
        <v>1</v>
      </c>
      <c r="AP45" s="147">
        <v>1</v>
      </c>
      <c r="AQ45" s="147">
        <v>0</v>
      </c>
      <c r="AR45" s="147">
        <v>1</v>
      </c>
      <c r="AS45" s="148">
        <v>1</v>
      </c>
      <c r="AT45" s="148">
        <v>1</v>
      </c>
      <c r="AU45" s="148">
        <v>0</v>
      </c>
      <c r="AV45" s="148">
        <v>0</v>
      </c>
      <c r="AW45" s="148">
        <v>1</v>
      </c>
      <c r="AX45" s="148">
        <v>1</v>
      </c>
      <c r="AY45" s="150">
        <v>0</v>
      </c>
      <c r="AZ45" s="150">
        <v>1</v>
      </c>
      <c r="BA45" s="151">
        <v>0</v>
      </c>
      <c r="BB45" s="151">
        <v>1</v>
      </c>
      <c r="BC45" s="151">
        <v>0</v>
      </c>
      <c r="BD45" s="149">
        <v>0</v>
      </c>
      <c r="BE45" s="2">
        <f t="shared" si="1"/>
        <v>0.66666666666666663</v>
      </c>
      <c r="BF45" s="2">
        <f t="shared" si="2"/>
        <v>0.8</v>
      </c>
    </row>
    <row r="46" spans="1:58">
      <c r="A46" s="146">
        <v>46</v>
      </c>
      <c r="B46" s="4" t="s">
        <v>13</v>
      </c>
      <c r="C46" s="3" t="s">
        <v>9</v>
      </c>
      <c r="D46" s="7" t="s">
        <v>78</v>
      </c>
      <c r="E46" s="7" t="s">
        <v>79</v>
      </c>
      <c r="F46" s="7">
        <v>0</v>
      </c>
      <c r="G46" s="7">
        <v>0</v>
      </c>
      <c r="H46" s="7">
        <v>0</v>
      </c>
      <c r="I46" s="9" t="s">
        <v>70</v>
      </c>
      <c r="J46" s="7">
        <v>192</v>
      </c>
      <c r="K46" s="7">
        <v>964</v>
      </c>
      <c r="L46" s="7">
        <v>1.26</v>
      </c>
      <c r="M46" s="10">
        <v>8</v>
      </c>
      <c r="N46" s="11">
        <v>143.64599999999999</v>
      </c>
      <c r="O46" s="7">
        <v>4</v>
      </c>
      <c r="P46" s="7">
        <f t="shared" si="3"/>
        <v>1214.6400000000001</v>
      </c>
      <c r="Q46" s="32">
        <v>16.7</v>
      </c>
      <c r="R46" s="33" t="s">
        <v>84</v>
      </c>
      <c r="S46" s="32">
        <v>1.8</v>
      </c>
      <c r="T46" s="7">
        <v>9</v>
      </c>
      <c r="U46" s="7">
        <v>23</v>
      </c>
      <c r="V46" s="7">
        <v>41</v>
      </c>
      <c r="W46" s="7">
        <v>73</v>
      </c>
      <c r="X46" s="96">
        <v>3</v>
      </c>
      <c r="Y46" s="96">
        <v>1</v>
      </c>
      <c r="Z46" s="96">
        <v>5</v>
      </c>
      <c r="AA46" s="97">
        <v>9</v>
      </c>
      <c r="AB46" s="97">
        <v>5</v>
      </c>
      <c r="AC46" s="97">
        <v>9</v>
      </c>
      <c r="AD46" s="98">
        <v>9</v>
      </c>
      <c r="AE46" s="99">
        <v>9</v>
      </c>
      <c r="AF46" s="98">
        <v>5</v>
      </c>
      <c r="AG46" s="99">
        <v>9</v>
      </c>
      <c r="AH46" s="98">
        <v>9</v>
      </c>
      <c r="AI46" s="2">
        <v>50</v>
      </c>
      <c r="AJ46" s="2">
        <v>83.333333333333343</v>
      </c>
      <c r="AK46" s="2">
        <v>90</v>
      </c>
      <c r="AL46" s="2">
        <v>83.783783783648644</v>
      </c>
      <c r="AM46" s="152">
        <v>0</v>
      </c>
      <c r="AN46" s="147">
        <v>1</v>
      </c>
      <c r="AO46" s="147">
        <v>0</v>
      </c>
      <c r="AP46" s="147">
        <v>0</v>
      </c>
      <c r="AQ46" s="147">
        <v>0</v>
      </c>
      <c r="AR46" s="147">
        <v>0</v>
      </c>
      <c r="AS46" s="148">
        <v>0</v>
      </c>
      <c r="AT46" s="148">
        <v>0</v>
      </c>
      <c r="AU46" s="148">
        <v>0</v>
      </c>
      <c r="AV46" s="148">
        <v>0</v>
      </c>
      <c r="AW46" s="148">
        <v>1</v>
      </c>
      <c r="AX46" s="148">
        <v>0</v>
      </c>
      <c r="AY46" s="150">
        <v>0</v>
      </c>
      <c r="AZ46" s="150">
        <v>0</v>
      </c>
      <c r="BA46" s="151">
        <v>0</v>
      </c>
      <c r="BB46" s="151">
        <v>1</v>
      </c>
      <c r="BC46" s="151">
        <v>0</v>
      </c>
      <c r="BD46" s="149">
        <v>0</v>
      </c>
      <c r="BE46" s="2">
        <f t="shared" si="1"/>
        <v>0.16666666666666666</v>
      </c>
      <c r="BF46" s="2">
        <f t="shared" si="2"/>
        <v>0.2</v>
      </c>
    </row>
    <row r="47" spans="1:58">
      <c r="A47" s="146">
        <v>47</v>
      </c>
      <c r="B47" s="4" t="s">
        <v>56</v>
      </c>
      <c r="C47" s="3" t="s">
        <v>39</v>
      </c>
      <c r="D47" s="7" t="s">
        <v>77</v>
      </c>
      <c r="E47" s="7" t="s">
        <v>80</v>
      </c>
      <c r="F47" s="7">
        <v>1</v>
      </c>
      <c r="G47" s="7">
        <v>1</v>
      </c>
      <c r="H47" s="7">
        <v>3</v>
      </c>
      <c r="I47" s="9" t="s">
        <v>69</v>
      </c>
      <c r="J47" s="7">
        <v>325</v>
      </c>
      <c r="K47" s="7">
        <v>861</v>
      </c>
      <c r="L47" s="7">
        <v>1.4</v>
      </c>
      <c r="M47" s="16">
        <v>18</v>
      </c>
      <c r="N47" s="11">
        <v>199.245</v>
      </c>
      <c r="O47" s="7">
        <v>4</v>
      </c>
      <c r="P47" s="7">
        <f t="shared" si="3"/>
        <v>1205.3999999999999</v>
      </c>
      <c r="Q47" s="43">
        <v>50</v>
      </c>
      <c r="R47" s="31" t="s">
        <v>96</v>
      </c>
      <c r="S47" s="30">
        <v>3.5</v>
      </c>
      <c r="T47" s="7">
        <v>15</v>
      </c>
      <c r="U47" s="7">
        <v>27</v>
      </c>
      <c r="V47" s="7">
        <v>45</v>
      </c>
      <c r="W47" s="7">
        <v>87</v>
      </c>
      <c r="X47" s="96">
        <v>5</v>
      </c>
      <c r="Y47" s="96">
        <v>5</v>
      </c>
      <c r="Z47" s="96">
        <v>5</v>
      </c>
      <c r="AA47" s="97">
        <v>9</v>
      </c>
      <c r="AB47" s="97">
        <v>9</v>
      </c>
      <c r="AC47" s="97">
        <v>9</v>
      </c>
      <c r="AD47" s="98">
        <v>9</v>
      </c>
      <c r="AE47" s="99">
        <v>9</v>
      </c>
      <c r="AF47" s="98">
        <v>9</v>
      </c>
      <c r="AG47" s="99">
        <v>9</v>
      </c>
      <c r="AH47" s="98">
        <v>9</v>
      </c>
      <c r="AI47" s="2">
        <v>100.00000000000001</v>
      </c>
      <c r="AJ47" s="2">
        <v>100.00000000000001</v>
      </c>
      <c r="AK47" s="2">
        <v>100</v>
      </c>
      <c r="AL47" s="2">
        <v>102.70270270256756</v>
      </c>
      <c r="AM47" s="152">
        <v>1</v>
      </c>
      <c r="AN47" s="147">
        <v>0</v>
      </c>
      <c r="AO47" s="147">
        <v>1</v>
      </c>
      <c r="AP47" s="147">
        <v>1</v>
      </c>
      <c r="AQ47" s="147">
        <v>1</v>
      </c>
      <c r="AR47" s="147">
        <v>0</v>
      </c>
      <c r="AS47" s="148">
        <v>0</v>
      </c>
      <c r="AT47" s="148">
        <v>0</v>
      </c>
      <c r="AU47" s="148">
        <v>0</v>
      </c>
      <c r="AV47" s="148">
        <v>1</v>
      </c>
      <c r="AW47" s="148">
        <v>1</v>
      </c>
      <c r="AX47" s="148">
        <v>0</v>
      </c>
      <c r="AY47" s="150">
        <v>1</v>
      </c>
      <c r="AZ47" s="150">
        <v>0</v>
      </c>
      <c r="BA47" s="151">
        <v>0</v>
      </c>
      <c r="BB47" s="151">
        <v>1</v>
      </c>
      <c r="BC47" s="151">
        <v>0</v>
      </c>
      <c r="BD47" s="149">
        <v>1</v>
      </c>
      <c r="BE47" s="2">
        <f t="shared" si="1"/>
        <v>0.33333333333333331</v>
      </c>
      <c r="BF47" s="2">
        <f t="shared" si="2"/>
        <v>0.6</v>
      </c>
    </row>
    <row r="48" spans="1:58">
      <c r="A48" s="146">
        <v>48</v>
      </c>
      <c r="B48" s="4" t="s">
        <v>28</v>
      </c>
      <c r="C48" s="3" t="s">
        <v>19</v>
      </c>
      <c r="D48" s="7" t="s">
        <v>77</v>
      </c>
      <c r="E48" s="7" t="s">
        <v>79</v>
      </c>
      <c r="F48" s="7">
        <v>1</v>
      </c>
      <c r="G48" s="7">
        <v>0</v>
      </c>
      <c r="H48" s="7">
        <v>2</v>
      </c>
      <c r="I48" s="14" t="s">
        <v>69</v>
      </c>
      <c r="J48" s="7">
        <v>218</v>
      </c>
      <c r="K48" s="7">
        <v>934</v>
      </c>
      <c r="L48" s="7">
        <v>0.97</v>
      </c>
      <c r="M48" s="10">
        <v>6</v>
      </c>
      <c r="N48" s="11">
        <v>110.229</v>
      </c>
      <c r="O48" s="7">
        <v>7</v>
      </c>
      <c r="P48" s="7">
        <f t="shared" si="3"/>
        <v>905.98</v>
      </c>
      <c r="Q48" s="34">
        <v>61.1</v>
      </c>
      <c r="R48" s="35" t="s">
        <v>107</v>
      </c>
      <c r="S48" s="34">
        <v>4.0999999999999996</v>
      </c>
      <c r="T48" s="7">
        <v>15</v>
      </c>
      <c r="U48" s="7">
        <v>23</v>
      </c>
      <c r="V48" s="7">
        <v>41</v>
      </c>
      <c r="W48" s="7">
        <v>79</v>
      </c>
      <c r="X48" s="96">
        <v>5</v>
      </c>
      <c r="Y48" s="96">
        <v>5</v>
      </c>
      <c r="Z48" s="96">
        <v>5</v>
      </c>
      <c r="AA48" s="97">
        <v>9</v>
      </c>
      <c r="AB48" s="97">
        <v>5</v>
      </c>
      <c r="AC48" s="97">
        <v>9</v>
      </c>
      <c r="AD48" s="98">
        <v>9</v>
      </c>
      <c r="AE48" s="99">
        <v>9</v>
      </c>
      <c r="AF48" s="98">
        <v>5</v>
      </c>
      <c r="AG48" s="99">
        <v>9</v>
      </c>
      <c r="AH48" s="98">
        <v>9</v>
      </c>
      <c r="AI48" s="2">
        <v>100.00000000000001</v>
      </c>
      <c r="AJ48" s="2">
        <v>83.333333333333343</v>
      </c>
      <c r="AK48" s="2">
        <v>90</v>
      </c>
      <c r="AL48" s="2">
        <v>91.891891891756757</v>
      </c>
      <c r="AM48" s="152">
        <v>0</v>
      </c>
      <c r="AN48" s="147">
        <v>0</v>
      </c>
      <c r="AO48" s="147">
        <v>1</v>
      </c>
      <c r="AP48" s="147">
        <v>1</v>
      </c>
      <c r="AQ48" s="147">
        <v>1</v>
      </c>
      <c r="AR48" s="147">
        <v>1</v>
      </c>
      <c r="AS48" s="148">
        <v>0</v>
      </c>
      <c r="AT48" s="148">
        <v>0</v>
      </c>
      <c r="AU48" s="148">
        <v>0</v>
      </c>
      <c r="AV48" s="148">
        <v>1</v>
      </c>
      <c r="AW48" s="148">
        <v>1</v>
      </c>
      <c r="AX48" s="148">
        <v>1</v>
      </c>
      <c r="AY48" s="150">
        <v>0</v>
      </c>
      <c r="AZ48" s="150">
        <v>1</v>
      </c>
      <c r="BA48" s="151">
        <v>1</v>
      </c>
      <c r="BB48" s="151">
        <v>1</v>
      </c>
      <c r="BC48" s="151">
        <v>1</v>
      </c>
      <c r="BD48" s="149">
        <v>0</v>
      </c>
      <c r="BE48" s="2">
        <f t="shared" si="1"/>
        <v>0.5</v>
      </c>
      <c r="BF48" s="2">
        <f t="shared" si="2"/>
        <v>0.8</v>
      </c>
    </row>
    <row r="49" spans="1:58">
      <c r="A49" s="146">
        <v>49</v>
      </c>
      <c r="B49" s="4" t="s">
        <v>57</v>
      </c>
      <c r="C49" s="3" t="s">
        <v>39</v>
      </c>
      <c r="D49" s="7" t="s">
        <v>77</v>
      </c>
      <c r="E49" s="7" t="s">
        <v>80</v>
      </c>
      <c r="F49" s="7">
        <v>1</v>
      </c>
      <c r="G49" s="7">
        <v>1</v>
      </c>
      <c r="H49" s="7">
        <v>3</v>
      </c>
      <c r="I49" s="9" t="s">
        <v>69</v>
      </c>
      <c r="J49" s="7">
        <v>25</v>
      </c>
      <c r="K49" s="7">
        <v>571</v>
      </c>
      <c r="L49" s="7">
        <v>1.2</v>
      </c>
      <c r="M49" s="10">
        <v>4</v>
      </c>
      <c r="N49" s="11">
        <v>149.60400000000001</v>
      </c>
      <c r="O49" s="7">
        <v>5</v>
      </c>
      <c r="P49" s="7">
        <f t="shared" si="3"/>
        <v>685.19999999999993</v>
      </c>
      <c r="Q49" s="43">
        <v>50</v>
      </c>
      <c r="R49" s="31" t="s">
        <v>96</v>
      </c>
      <c r="S49" s="30">
        <v>3.5</v>
      </c>
      <c r="T49" s="7">
        <v>15</v>
      </c>
      <c r="U49" s="7">
        <v>27</v>
      </c>
      <c r="V49" s="7">
        <v>45</v>
      </c>
      <c r="W49" s="7">
        <v>87</v>
      </c>
      <c r="X49" s="96">
        <v>5</v>
      </c>
      <c r="Y49" s="96">
        <v>5</v>
      </c>
      <c r="Z49" s="96">
        <v>5</v>
      </c>
      <c r="AA49" s="97">
        <v>9</v>
      </c>
      <c r="AB49" s="97">
        <v>9</v>
      </c>
      <c r="AC49" s="97">
        <v>9</v>
      </c>
      <c r="AD49" s="98">
        <v>9</v>
      </c>
      <c r="AE49" s="99">
        <v>9</v>
      </c>
      <c r="AF49" s="98">
        <v>9</v>
      </c>
      <c r="AG49" s="99">
        <v>9</v>
      </c>
      <c r="AH49" s="98">
        <v>9</v>
      </c>
      <c r="AI49" s="2">
        <v>100.00000000000001</v>
      </c>
      <c r="AJ49" s="2">
        <v>100.00000000000001</v>
      </c>
      <c r="AK49" s="2">
        <v>100</v>
      </c>
      <c r="AL49" s="2">
        <v>102.70270270256756</v>
      </c>
      <c r="AM49" s="152">
        <v>0</v>
      </c>
      <c r="AN49" s="147">
        <v>0</v>
      </c>
      <c r="AO49" s="147">
        <v>0</v>
      </c>
      <c r="AP49" s="147">
        <v>1</v>
      </c>
      <c r="AQ49" s="147">
        <v>0</v>
      </c>
      <c r="AR49" s="147">
        <v>1</v>
      </c>
      <c r="AS49" s="148">
        <v>0</v>
      </c>
      <c r="AT49" s="148">
        <v>0</v>
      </c>
      <c r="AU49" s="148">
        <v>1</v>
      </c>
      <c r="AV49" s="148">
        <v>1</v>
      </c>
      <c r="AW49" s="148">
        <v>1</v>
      </c>
      <c r="AX49" s="148">
        <v>0</v>
      </c>
      <c r="AY49" s="150">
        <v>0</v>
      </c>
      <c r="AZ49" s="150">
        <v>1</v>
      </c>
      <c r="BA49" s="151">
        <v>1</v>
      </c>
      <c r="BB49" s="151">
        <v>1</v>
      </c>
      <c r="BC49" s="151">
        <v>0</v>
      </c>
      <c r="BD49" s="149">
        <v>1</v>
      </c>
      <c r="BE49" s="2">
        <f t="shared" si="1"/>
        <v>0.5</v>
      </c>
      <c r="BF49" s="2">
        <f t="shared" si="2"/>
        <v>0.4</v>
      </c>
    </row>
    <row r="50" spans="1:58">
      <c r="A50" s="146">
        <v>50</v>
      </c>
      <c r="B50" s="4" t="s">
        <v>29</v>
      </c>
      <c r="C50" s="3" t="s">
        <v>19</v>
      </c>
      <c r="D50" s="7" t="s">
        <v>77</v>
      </c>
      <c r="E50" s="7" t="s">
        <v>79</v>
      </c>
      <c r="F50" s="7">
        <v>1</v>
      </c>
      <c r="G50" s="7">
        <v>0</v>
      </c>
      <c r="H50" s="7">
        <v>2</v>
      </c>
      <c r="I50" s="9" t="s">
        <v>70</v>
      </c>
      <c r="J50" s="7">
        <v>113</v>
      </c>
      <c r="K50" s="7">
        <v>1239</v>
      </c>
      <c r="L50" s="7">
        <v>1.57</v>
      </c>
      <c r="M50" s="10">
        <v>7</v>
      </c>
      <c r="N50" s="11">
        <v>576.48299999999995</v>
      </c>
      <c r="O50" s="7">
        <v>4</v>
      </c>
      <c r="P50" s="7">
        <f t="shared" si="3"/>
        <v>1945.23</v>
      </c>
      <c r="Q50" s="30">
        <v>55.6</v>
      </c>
      <c r="R50" s="31" t="s">
        <v>96</v>
      </c>
      <c r="S50" s="30">
        <v>3.8</v>
      </c>
      <c r="T50" s="7">
        <v>13</v>
      </c>
      <c r="U50" s="7">
        <v>27</v>
      </c>
      <c r="V50" s="7">
        <v>45</v>
      </c>
      <c r="W50" s="7">
        <v>85</v>
      </c>
      <c r="X50" s="96">
        <v>5</v>
      </c>
      <c r="Y50" s="96">
        <v>3</v>
      </c>
      <c r="Z50" s="96">
        <v>5</v>
      </c>
      <c r="AA50" s="97">
        <v>9</v>
      </c>
      <c r="AB50" s="97">
        <v>9</v>
      </c>
      <c r="AC50" s="97">
        <v>9</v>
      </c>
      <c r="AD50" s="98">
        <v>9</v>
      </c>
      <c r="AE50" s="99">
        <v>9</v>
      </c>
      <c r="AF50" s="98">
        <v>9</v>
      </c>
      <c r="AG50" s="99">
        <v>9</v>
      </c>
      <c r="AH50" s="98">
        <v>9</v>
      </c>
      <c r="AI50" s="2">
        <v>83.333333333333343</v>
      </c>
      <c r="AJ50" s="2">
        <v>100.00000000000001</v>
      </c>
      <c r="AK50" s="2">
        <v>100</v>
      </c>
      <c r="AL50" s="2">
        <v>99.999999999864855</v>
      </c>
      <c r="AM50" s="152">
        <v>1</v>
      </c>
      <c r="AN50" s="147">
        <v>1</v>
      </c>
      <c r="AO50" s="147">
        <v>0</v>
      </c>
      <c r="AP50" s="147">
        <v>0</v>
      </c>
      <c r="AQ50" s="147">
        <v>0</v>
      </c>
      <c r="AR50" s="147">
        <v>1</v>
      </c>
      <c r="AS50" s="148">
        <v>0</v>
      </c>
      <c r="AT50" s="148">
        <v>1</v>
      </c>
      <c r="AU50" s="148">
        <v>0</v>
      </c>
      <c r="AV50" s="148">
        <v>0</v>
      </c>
      <c r="AW50" s="148">
        <v>1</v>
      </c>
      <c r="AX50" s="148">
        <v>1</v>
      </c>
      <c r="AY50" s="150">
        <v>1</v>
      </c>
      <c r="AZ50" s="150">
        <v>0</v>
      </c>
      <c r="BA50" s="151">
        <v>0</v>
      </c>
      <c r="BB50" s="151">
        <v>1</v>
      </c>
      <c r="BC50" s="151">
        <v>1</v>
      </c>
      <c r="BD50" s="149">
        <v>1</v>
      </c>
      <c r="BE50" s="2">
        <f t="shared" si="1"/>
        <v>0.5</v>
      </c>
      <c r="BF50" s="2">
        <f t="shared" si="2"/>
        <v>0.4</v>
      </c>
    </row>
    <row r="51" spans="1:58">
      <c r="A51" s="146">
        <v>51</v>
      </c>
      <c r="B51" s="4" t="s">
        <v>87</v>
      </c>
      <c r="C51" s="3" t="s">
        <v>9</v>
      </c>
      <c r="D51" s="7" t="s">
        <v>78</v>
      </c>
      <c r="E51" s="7" t="s">
        <v>79</v>
      </c>
      <c r="F51" s="7">
        <v>0</v>
      </c>
      <c r="G51" s="7">
        <v>0</v>
      </c>
      <c r="H51" s="7">
        <v>0</v>
      </c>
      <c r="I51" s="13" t="s">
        <v>69</v>
      </c>
      <c r="J51" s="7">
        <v>220</v>
      </c>
      <c r="K51" s="7">
        <v>876</v>
      </c>
      <c r="L51" s="7">
        <v>2.2799999999999998</v>
      </c>
      <c r="M51" s="10">
        <v>3</v>
      </c>
      <c r="N51" s="11">
        <v>841.34500000000003</v>
      </c>
      <c r="O51" s="7">
        <v>4</v>
      </c>
      <c r="P51" s="7">
        <f t="shared" si="3"/>
        <v>1997.2799999999997</v>
      </c>
      <c r="Q51" s="32">
        <v>22.2</v>
      </c>
      <c r="R51" s="33" t="s">
        <v>84</v>
      </c>
      <c r="S51" s="32">
        <v>2.1</v>
      </c>
      <c r="T51" s="7">
        <v>13</v>
      </c>
      <c r="U51" s="7">
        <v>27</v>
      </c>
      <c r="V51" s="7">
        <v>45</v>
      </c>
      <c r="W51" s="7">
        <v>85</v>
      </c>
      <c r="X51" s="96">
        <v>3</v>
      </c>
      <c r="Y51" s="96">
        <v>5</v>
      </c>
      <c r="Z51" s="96">
        <v>5</v>
      </c>
      <c r="AA51" s="97">
        <v>9</v>
      </c>
      <c r="AB51" s="97">
        <v>9</v>
      </c>
      <c r="AC51" s="97">
        <v>9</v>
      </c>
      <c r="AD51" s="98">
        <v>9</v>
      </c>
      <c r="AE51" s="99">
        <v>9</v>
      </c>
      <c r="AF51" s="98">
        <v>9</v>
      </c>
      <c r="AG51" s="99">
        <v>9</v>
      </c>
      <c r="AH51" s="98">
        <v>9</v>
      </c>
      <c r="AI51" s="2">
        <v>83.333333333333343</v>
      </c>
      <c r="AJ51" s="2">
        <v>100.00000000000001</v>
      </c>
      <c r="AK51" s="2">
        <v>100</v>
      </c>
      <c r="AL51" s="2">
        <v>99.999999999864855</v>
      </c>
      <c r="AM51" s="152">
        <v>0</v>
      </c>
      <c r="AN51" s="147">
        <v>0</v>
      </c>
      <c r="AO51" s="147">
        <v>0</v>
      </c>
      <c r="AP51" s="147">
        <v>0</v>
      </c>
      <c r="AQ51" s="147">
        <v>0</v>
      </c>
      <c r="AR51" s="147">
        <v>1</v>
      </c>
      <c r="AS51" s="148">
        <v>0</v>
      </c>
      <c r="AT51" s="148">
        <v>1</v>
      </c>
      <c r="AU51" s="148">
        <v>1</v>
      </c>
      <c r="AV51" s="148">
        <v>0</v>
      </c>
      <c r="AW51" s="148">
        <v>0</v>
      </c>
      <c r="AX51" s="148">
        <v>0</v>
      </c>
      <c r="AY51" s="150">
        <v>0</v>
      </c>
      <c r="AZ51" s="150">
        <v>1</v>
      </c>
      <c r="BA51" s="151">
        <v>0</v>
      </c>
      <c r="BB51" s="151">
        <v>0</v>
      </c>
      <c r="BC51" s="151">
        <v>0</v>
      </c>
      <c r="BD51" s="149">
        <v>0</v>
      </c>
      <c r="BE51" s="2">
        <f t="shared" si="1"/>
        <v>0.33333333333333331</v>
      </c>
      <c r="BF51" s="2">
        <f t="shared" si="2"/>
        <v>0.2</v>
      </c>
    </row>
    <row r="52" spans="1:58">
      <c r="A52" s="146">
        <v>52</v>
      </c>
      <c r="B52" s="4" t="s">
        <v>88</v>
      </c>
      <c r="C52" s="3" t="s">
        <v>9</v>
      </c>
      <c r="D52" s="7" t="s">
        <v>78</v>
      </c>
      <c r="E52" s="7" t="s">
        <v>79</v>
      </c>
      <c r="F52" s="7">
        <v>0</v>
      </c>
      <c r="G52" s="7">
        <v>0</v>
      </c>
      <c r="H52" s="7">
        <v>0</v>
      </c>
      <c r="I52" s="13" t="s">
        <v>69</v>
      </c>
      <c r="J52" s="7">
        <v>95</v>
      </c>
      <c r="K52" s="7">
        <v>599</v>
      </c>
      <c r="L52" s="7">
        <v>1.2</v>
      </c>
      <c r="M52" s="10">
        <v>2</v>
      </c>
      <c r="N52" s="11">
        <v>213.25200000000001</v>
      </c>
      <c r="O52" s="7">
        <v>5</v>
      </c>
      <c r="P52" s="7">
        <f t="shared" si="3"/>
        <v>718.8</v>
      </c>
      <c r="Q52" s="32">
        <v>22.2</v>
      </c>
      <c r="R52" s="33" t="s">
        <v>84</v>
      </c>
      <c r="S52" s="32">
        <v>2.1</v>
      </c>
      <c r="T52" s="7">
        <v>13</v>
      </c>
      <c r="U52" s="7">
        <v>7</v>
      </c>
      <c r="V52" s="7">
        <v>29</v>
      </c>
      <c r="W52" s="7">
        <v>49</v>
      </c>
      <c r="X52" s="96">
        <v>3</v>
      </c>
      <c r="Y52" s="96">
        <v>5</v>
      </c>
      <c r="Z52" s="96">
        <v>5</v>
      </c>
      <c r="AA52" s="97">
        <v>5</v>
      </c>
      <c r="AB52" s="97">
        <v>1</v>
      </c>
      <c r="AC52" s="97">
        <v>1</v>
      </c>
      <c r="AD52" s="98">
        <v>9</v>
      </c>
      <c r="AE52" s="99">
        <v>5</v>
      </c>
      <c r="AF52" s="98">
        <v>5</v>
      </c>
      <c r="AG52" s="99">
        <v>5</v>
      </c>
      <c r="AH52" s="98">
        <v>5</v>
      </c>
      <c r="AI52" s="2">
        <v>83.333333333333343</v>
      </c>
      <c r="AJ52" s="2">
        <v>16.666666666666668</v>
      </c>
      <c r="AK52" s="2">
        <v>60</v>
      </c>
      <c r="AL52" s="2">
        <v>51.351351351216209</v>
      </c>
      <c r="AM52" s="152">
        <v>1</v>
      </c>
      <c r="AN52" s="147">
        <v>1</v>
      </c>
      <c r="AO52" s="147">
        <v>1</v>
      </c>
      <c r="AP52" s="147">
        <v>0</v>
      </c>
      <c r="AQ52" s="147">
        <v>1</v>
      </c>
      <c r="AR52" s="147">
        <v>0</v>
      </c>
      <c r="AS52" s="148">
        <v>0</v>
      </c>
      <c r="AT52" s="148">
        <v>0</v>
      </c>
      <c r="AU52" s="148">
        <v>0</v>
      </c>
      <c r="AV52" s="148">
        <v>0</v>
      </c>
      <c r="AW52" s="148">
        <v>0</v>
      </c>
      <c r="AX52" s="148">
        <v>0</v>
      </c>
      <c r="AY52" s="150">
        <v>0</v>
      </c>
      <c r="AZ52" s="150">
        <v>0</v>
      </c>
      <c r="BA52" s="151">
        <v>0</v>
      </c>
      <c r="BB52" s="151">
        <v>0</v>
      </c>
      <c r="BC52" s="151">
        <v>0</v>
      </c>
      <c r="BD52" s="149">
        <v>0</v>
      </c>
      <c r="BE52" s="2">
        <f t="shared" si="1"/>
        <v>0</v>
      </c>
      <c r="BF52" s="2">
        <f t="shared" si="2"/>
        <v>0.6</v>
      </c>
    </row>
    <row r="53" spans="1:58">
      <c r="A53" s="146">
        <v>53</v>
      </c>
      <c r="B53" s="4" t="s">
        <v>30</v>
      </c>
      <c r="C53" s="3" t="s">
        <v>19</v>
      </c>
      <c r="D53" s="7" t="s">
        <v>77</v>
      </c>
      <c r="E53" s="7" t="s">
        <v>79</v>
      </c>
      <c r="F53" s="7">
        <v>1</v>
      </c>
      <c r="G53" s="7">
        <v>0</v>
      </c>
      <c r="H53" s="7">
        <v>2</v>
      </c>
      <c r="I53" s="14" t="s">
        <v>69</v>
      </c>
      <c r="J53" s="7">
        <v>133</v>
      </c>
      <c r="K53" s="7">
        <v>882</v>
      </c>
      <c r="L53" s="7">
        <v>1.24</v>
      </c>
      <c r="M53" s="10">
        <v>9</v>
      </c>
      <c r="N53" s="11">
        <v>100.499</v>
      </c>
      <c r="O53" s="7">
        <v>4</v>
      </c>
      <c r="P53" s="7">
        <f t="shared" si="3"/>
        <v>1093.68</v>
      </c>
      <c r="Q53" s="34">
        <v>66.7</v>
      </c>
      <c r="R53" s="35" t="s">
        <v>107</v>
      </c>
      <c r="S53" s="34">
        <v>4.5</v>
      </c>
      <c r="T53" s="7">
        <v>13</v>
      </c>
      <c r="U53" s="7">
        <v>27</v>
      </c>
      <c r="V53" s="7">
        <v>45</v>
      </c>
      <c r="W53" s="7">
        <v>85</v>
      </c>
      <c r="X53" s="96">
        <v>5</v>
      </c>
      <c r="Y53" s="96">
        <v>3</v>
      </c>
      <c r="Z53" s="96">
        <v>5</v>
      </c>
      <c r="AA53" s="97">
        <v>9</v>
      </c>
      <c r="AB53" s="97">
        <v>9</v>
      </c>
      <c r="AC53" s="97">
        <v>9</v>
      </c>
      <c r="AD53" s="98">
        <v>9</v>
      </c>
      <c r="AE53" s="99">
        <v>9</v>
      </c>
      <c r="AF53" s="98">
        <v>9</v>
      </c>
      <c r="AG53" s="99">
        <v>9</v>
      </c>
      <c r="AH53" s="98">
        <v>9</v>
      </c>
      <c r="AI53" s="2">
        <v>83.333333333333343</v>
      </c>
      <c r="AJ53" s="2">
        <v>100.00000000000001</v>
      </c>
      <c r="AK53" s="2">
        <v>100</v>
      </c>
      <c r="AL53" s="2">
        <v>99.999999999864855</v>
      </c>
      <c r="AM53" s="152">
        <v>0</v>
      </c>
      <c r="AN53" s="147">
        <v>0</v>
      </c>
      <c r="AO53" s="147">
        <v>1</v>
      </c>
      <c r="AP53" s="147">
        <v>1</v>
      </c>
      <c r="AQ53" s="147">
        <v>1</v>
      </c>
      <c r="AR53" s="147">
        <v>1</v>
      </c>
      <c r="AS53" s="148">
        <v>0</v>
      </c>
      <c r="AT53" s="148">
        <v>1</v>
      </c>
      <c r="AU53" s="148">
        <v>1</v>
      </c>
      <c r="AV53" s="148">
        <v>0</v>
      </c>
      <c r="AW53" s="148">
        <v>0</v>
      </c>
      <c r="AX53" s="148">
        <v>1</v>
      </c>
      <c r="AY53" s="150">
        <v>1</v>
      </c>
      <c r="AZ53" s="150">
        <v>1</v>
      </c>
      <c r="BA53" s="151">
        <v>0</v>
      </c>
      <c r="BB53" s="151">
        <v>1</v>
      </c>
      <c r="BC53" s="151">
        <v>1</v>
      </c>
      <c r="BD53" s="149">
        <v>1</v>
      </c>
      <c r="BE53" s="2">
        <f t="shared" si="1"/>
        <v>0.5</v>
      </c>
      <c r="BF53" s="2">
        <f t="shared" si="2"/>
        <v>0.8</v>
      </c>
    </row>
    <row r="54" spans="1:58">
      <c r="A54" s="146">
        <v>54</v>
      </c>
      <c r="B54" s="4" t="s">
        <v>31</v>
      </c>
      <c r="C54" s="3" t="s">
        <v>19</v>
      </c>
      <c r="D54" s="7" t="s">
        <v>77</v>
      </c>
      <c r="E54" s="7" t="s">
        <v>79</v>
      </c>
      <c r="F54" s="7">
        <v>1</v>
      </c>
      <c r="G54" s="7">
        <v>0</v>
      </c>
      <c r="H54" s="7">
        <v>2</v>
      </c>
      <c r="I54" s="19" t="s">
        <v>69</v>
      </c>
      <c r="J54" s="7">
        <v>195</v>
      </c>
      <c r="K54" s="7">
        <v>1065</v>
      </c>
      <c r="L54" s="7">
        <v>1.25</v>
      </c>
      <c r="M54" s="10">
        <v>4</v>
      </c>
      <c r="N54" s="11">
        <v>249.24199999999999</v>
      </c>
      <c r="O54" s="7">
        <v>3</v>
      </c>
      <c r="P54" s="7">
        <f t="shared" si="3"/>
        <v>1331.25</v>
      </c>
      <c r="Q54" s="43">
        <v>50</v>
      </c>
      <c r="R54" s="31" t="s">
        <v>96</v>
      </c>
      <c r="S54" s="30">
        <v>3.5</v>
      </c>
      <c r="T54" s="7">
        <v>15</v>
      </c>
      <c r="U54" s="7">
        <v>27</v>
      </c>
      <c r="V54" s="7">
        <v>45</v>
      </c>
      <c r="W54" s="7">
        <v>87</v>
      </c>
      <c r="X54" s="96">
        <v>5</v>
      </c>
      <c r="Y54" s="96">
        <v>5</v>
      </c>
      <c r="Z54" s="96">
        <v>5</v>
      </c>
      <c r="AA54" s="97">
        <v>9</v>
      </c>
      <c r="AB54" s="97">
        <v>9</v>
      </c>
      <c r="AC54" s="97">
        <v>9</v>
      </c>
      <c r="AD54" s="98">
        <v>9</v>
      </c>
      <c r="AE54" s="99">
        <v>9</v>
      </c>
      <c r="AF54" s="98">
        <v>9</v>
      </c>
      <c r="AG54" s="99">
        <v>9</v>
      </c>
      <c r="AH54" s="98">
        <v>9</v>
      </c>
      <c r="AI54" s="2">
        <v>100.00000000000001</v>
      </c>
      <c r="AJ54" s="2">
        <v>100.00000000000001</v>
      </c>
      <c r="AK54" s="2">
        <v>100</v>
      </c>
      <c r="AL54" s="2">
        <v>102.70270270256756</v>
      </c>
      <c r="AM54" s="152">
        <v>0</v>
      </c>
      <c r="AN54" s="147">
        <v>1</v>
      </c>
      <c r="AO54" s="147">
        <v>1</v>
      </c>
      <c r="AP54" s="147">
        <v>0</v>
      </c>
      <c r="AQ54" s="147">
        <v>1</v>
      </c>
      <c r="AR54" s="147">
        <v>1</v>
      </c>
      <c r="AS54" s="148">
        <v>0</v>
      </c>
      <c r="AT54" s="148">
        <v>1</v>
      </c>
      <c r="AU54" s="148">
        <v>0</v>
      </c>
      <c r="AV54" s="148">
        <v>1</v>
      </c>
      <c r="AW54" s="148">
        <v>0</v>
      </c>
      <c r="AX54" s="148">
        <v>1</v>
      </c>
      <c r="AY54" s="150">
        <v>1</v>
      </c>
      <c r="AZ54" s="150">
        <v>0</v>
      </c>
      <c r="BA54" s="151">
        <v>0</v>
      </c>
      <c r="BB54" s="151">
        <v>1</v>
      </c>
      <c r="BC54" s="151">
        <v>0</v>
      </c>
      <c r="BD54" s="149">
        <v>0</v>
      </c>
      <c r="BE54" s="2">
        <f t="shared" si="1"/>
        <v>0.5</v>
      </c>
      <c r="BF54" s="2">
        <f t="shared" si="2"/>
        <v>0.8</v>
      </c>
    </row>
    <row r="55" spans="1:58">
      <c r="A55" s="146">
        <v>55</v>
      </c>
      <c r="B55" s="4" t="s">
        <v>32</v>
      </c>
      <c r="C55" s="3" t="s">
        <v>19</v>
      </c>
      <c r="D55" s="7" t="s">
        <v>77</v>
      </c>
      <c r="E55" s="7" t="s">
        <v>79</v>
      </c>
      <c r="F55" s="7">
        <v>1</v>
      </c>
      <c r="G55" s="7">
        <v>0</v>
      </c>
      <c r="H55" s="7">
        <v>2</v>
      </c>
      <c r="I55" s="9" t="s">
        <v>70</v>
      </c>
      <c r="J55" s="7">
        <v>62</v>
      </c>
      <c r="K55" s="7">
        <v>704</v>
      </c>
      <c r="L55" s="7">
        <v>1.33</v>
      </c>
      <c r="M55" s="10">
        <v>7</v>
      </c>
      <c r="N55" s="11">
        <v>249.53899999999999</v>
      </c>
      <c r="O55" s="7">
        <v>4</v>
      </c>
      <c r="P55" s="7">
        <f t="shared" si="3"/>
        <v>936.32</v>
      </c>
      <c r="Q55" s="30">
        <v>55.6</v>
      </c>
      <c r="R55" s="31" t="s">
        <v>96</v>
      </c>
      <c r="S55" s="30">
        <v>3.8</v>
      </c>
      <c r="T55" s="7">
        <v>15</v>
      </c>
      <c r="U55" s="7">
        <v>15</v>
      </c>
      <c r="V55" s="7">
        <v>29</v>
      </c>
      <c r="W55" s="7">
        <v>59</v>
      </c>
      <c r="X55" s="96">
        <v>5</v>
      </c>
      <c r="Y55" s="96">
        <v>5</v>
      </c>
      <c r="Z55" s="96">
        <v>5</v>
      </c>
      <c r="AA55" s="97">
        <v>5</v>
      </c>
      <c r="AB55" s="97">
        <v>5</v>
      </c>
      <c r="AC55" s="97">
        <v>5</v>
      </c>
      <c r="AD55" s="98">
        <v>5</v>
      </c>
      <c r="AE55" s="99">
        <v>5</v>
      </c>
      <c r="AF55" s="98">
        <v>5</v>
      </c>
      <c r="AG55" s="99">
        <v>5</v>
      </c>
      <c r="AH55" s="98">
        <v>9</v>
      </c>
      <c r="AI55" s="2">
        <v>100.00000000000001</v>
      </c>
      <c r="AJ55" s="2">
        <v>50.000000000000007</v>
      </c>
      <c r="AK55" s="2">
        <v>60</v>
      </c>
      <c r="AL55" s="2">
        <v>64.864864864729725</v>
      </c>
      <c r="AM55" s="152">
        <v>1</v>
      </c>
      <c r="AN55" s="147">
        <v>1</v>
      </c>
      <c r="AO55" s="147">
        <v>1</v>
      </c>
      <c r="AP55" s="147">
        <v>1</v>
      </c>
      <c r="AQ55" s="147">
        <v>0</v>
      </c>
      <c r="AR55" s="147">
        <v>1</v>
      </c>
      <c r="AS55" s="148">
        <v>0</v>
      </c>
      <c r="AT55" s="148">
        <v>1</v>
      </c>
      <c r="AU55" s="148">
        <v>1</v>
      </c>
      <c r="AV55" s="148">
        <v>0</v>
      </c>
      <c r="AW55" s="148">
        <v>1</v>
      </c>
      <c r="AX55" s="148">
        <v>0</v>
      </c>
      <c r="AY55" s="150">
        <v>0</v>
      </c>
      <c r="AZ55" s="150">
        <v>1</v>
      </c>
      <c r="BA55" s="151">
        <v>0</v>
      </c>
      <c r="BB55" s="151">
        <v>1</v>
      </c>
      <c r="BC55" s="151">
        <v>0</v>
      </c>
      <c r="BD55" s="149">
        <v>0</v>
      </c>
      <c r="BE55" s="2">
        <f t="shared" si="1"/>
        <v>0.5</v>
      </c>
      <c r="BF55" s="2">
        <f t="shared" si="2"/>
        <v>0.8</v>
      </c>
    </row>
    <row r="56" spans="1:58">
      <c r="A56" s="146">
        <v>56</v>
      </c>
      <c r="B56" s="4" t="s">
        <v>83</v>
      </c>
      <c r="C56" s="3" t="s">
        <v>9</v>
      </c>
      <c r="D56" s="7" t="s">
        <v>78</v>
      </c>
      <c r="E56" s="7" t="s">
        <v>79</v>
      </c>
      <c r="F56" s="7">
        <v>0</v>
      </c>
      <c r="G56" s="7">
        <v>0</v>
      </c>
      <c r="H56" s="7">
        <v>0</v>
      </c>
      <c r="I56" s="9" t="s">
        <v>70</v>
      </c>
      <c r="J56" s="7">
        <v>97</v>
      </c>
      <c r="K56" s="7">
        <v>1040</v>
      </c>
      <c r="L56" s="7">
        <v>1.43</v>
      </c>
      <c r="M56" s="16">
        <v>12</v>
      </c>
      <c r="N56" s="11">
        <v>356.24400000000003</v>
      </c>
      <c r="O56" s="7">
        <v>4</v>
      </c>
      <c r="P56" s="7">
        <f t="shared" si="3"/>
        <v>1487.2</v>
      </c>
      <c r="Q56" s="32">
        <v>5.6</v>
      </c>
      <c r="R56" s="33" t="s">
        <v>84</v>
      </c>
      <c r="S56" s="32">
        <v>1.3</v>
      </c>
      <c r="T56" s="7">
        <v>13</v>
      </c>
      <c r="U56" s="7">
        <v>11</v>
      </c>
      <c r="V56" s="7">
        <v>37</v>
      </c>
      <c r="W56" s="7">
        <v>61</v>
      </c>
      <c r="X56" s="96">
        <v>3</v>
      </c>
      <c r="Y56" s="96">
        <v>5</v>
      </c>
      <c r="Z56" s="96">
        <v>5</v>
      </c>
      <c r="AA56" s="97">
        <v>5</v>
      </c>
      <c r="AB56" s="97">
        <v>1</v>
      </c>
      <c r="AC56" s="97">
        <v>5</v>
      </c>
      <c r="AD56" s="98">
        <v>9</v>
      </c>
      <c r="AE56" s="99">
        <v>5</v>
      </c>
      <c r="AF56" s="98">
        <v>5</v>
      </c>
      <c r="AG56" s="99">
        <v>9</v>
      </c>
      <c r="AH56" s="98">
        <v>9</v>
      </c>
      <c r="AI56" s="2">
        <v>83.333333333333343</v>
      </c>
      <c r="AJ56" s="2">
        <v>33.333333333333336</v>
      </c>
      <c r="AK56" s="2">
        <v>80</v>
      </c>
      <c r="AL56" s="2">
        <v>67.567567567432434</v>
      </c>
      <c r="AM56" s="152">
        <v>0</v>
      </c>
      <c r="AN56" s="147">
        <v>0</v>
      </c>
      <c r="AO56" s="147">
        <v>0</v>
      </c>
      <c r="AP56" s="147">
        <v>0</v>
      </c>
      <c r="AQ56" s="147">
        <v>0</v>
      </c>
      <c r="AR56" s="147">
        <v>0</v>
      </c>
      <c r="AS56" s="148">
        <v>0</v>
      </c>
      <c r="AT56" s="148">
        <v>0</v>
      </c>
      <c r="AU56" s="148">
        <v>0</v>
      </c>
      <c r="AV56" s="148">
        <v>0</v>
      </c>
      <c r="AW56" s="148">
        <v>0</v>
      </c>
      <c r="AX56" s="148">
        <v>0</v>
      </c>
      <c r="AY56" s="150">
        <v>0</v>
      </c>
      <c r="AZ56" s="150">
        <v>1</v>
      </c>
      <c r="BA56" s="151">
        <v>0</v>
      </c>
      <c r="BB56" s="151">
        <v>0</v>
      </c>
      <c r="BC56" s="151">
        <v>0</v>
      </c>
      <c r="BD56" s="149">
        <v>0</v>
      </c>
      <c r="BE56" s="2">
        <f t="shared" si="1"/>
        <v>0</v>
      </c>
      <c r="BF56" s="2">
        <f t="shared" si="2"/>
        <v>0</v>
      </c>
    </row>
    <row r="57" spans="1:58">
      <c r="A57" s="146">
        <v>57</v>
      </c>
      <c r="B57" s="4" t="s">
        <v>33</v>
      </c>
      <c r="C57" s="3" t="s">
        <v>19</v>
      </c>
      <c r="D57" s="7" t="s">
        <v>77</v>
      </c>
      <c r="E57" s="7" t="s">
        <v>79</v>
      </c>
      <c r="F57" s="7">
        <v>1</v>
      </c>
      <c r="G57" s="7">
        <v>0</v>
      </c>
      <c r="H57" s="7">
        <v>2</v>
      </c>
      <c r="I57" s="9" t="s">
        <v>70</v>
      </c>
      <c r="J57" s="7">
        <v>144</v>
      </c>
      <c r="K57" s="7">
        <v>567</v>
      </c>
      <c r="L57" s="7">
        <v>1.53</v>
      </c>
      <c r="M57" s="10">
        <v>6</v>
      </c>
      <c r="N57" s="11">
        <v>575.28399999999999</v>
      </c>
      <c r="O57" s="7">
        <v>5</v>
      </c>
      <c r="P57" s="7">
        <f t="shared" si="3"/>
        <v>867.51</v>
      </c>
      <c r="Q57" s="30">
        <v>55.6</v>
      </c>
      <c r="R57" s="31" t="s">
        <v>96</v>
      </c>
      <c r="S57" s="30">
        <v>3.8</v>
      </c>
      <c r="T57" s="7">
        <v>15</v>
      </c>
      <c r="U57" s="7">
        <v>27</v>
      </c>
      <c r="V57" s="7">
        <v>45</v>
      </c>
      <c r="W57" s="7">
        <v>87</v>
      </c>
      <c r="X57" s="96">
        <v>5</v>
      </c>
      <c r="Y57" s="96">
        <v>5</v>
      </c>
      <c r="Z57" s="96">
        <v>5</v>
      </c>
      <c r="AA57" s="97">
        <v>9</v>
      </c>
      <c r="AB57" s="97">
        <v>9</v>
      </c>
      <c r="AC57" s="97">
        <v>9</v>
      </c>
      <c r="AD57" s="98">
        <v>9</v>
      </c>
      <c r="AE57" s="99">
        <v>9</v>
      </c>
      <c r="AF57" s="98">
        <v>9</v>
      </c>
      <c r="AG57" s="99">
        <v>9</v>
      </c>
      <c r="AH57" s="98">
        <v>9</v>
      </c>
      <c r="AI57" s="2">
        <v>100.00000000000001</v>
      </c>
      <c r="AJ57" s="2">
        <v>100.00000000000001</v>
      </c>
      <c r="AK57" s="2">
        <v>100</v>
      </c>
      <c r="AL57" s="2">
        <v>102.70270270256756</v>
      </c>
      <c r="AM57" s="152">
        <v>1</v>
      </c>
      <c r="AN57" s="147">
        <v>0</v>
      </c>
      <c r="AO57" s="147">
        <v>1</v>
      </c>
      <c r="AP57" s="147">
        <v>0</v>
      </c>
      <c r="AQ57" s="147">
        <v>1</v>
      </c>
      <c r="AR57" s="147">
        <v>1</v>
      </c>
      <c r="AS57" s="148">
        <v>1</v>
      </c>
      <c r="AT57" s="148">
        <v>1</v>
      </c>
      <c r="AU57" s="148">
        <v>1</v>
      </c>
      <c r="AV57" s="148">
        <v>1</v>
      </c>
      <c r="AW57" s="148">
        <v>0</v>
      </c>
      <c r="AX57" s="148">
        <v>1</v>
      </c>
      <c r="AY57" s="150">
        <v>0</v>
      </c>
      <c r="AZ57" s="150">
        <v>0</v>
      </c>
      <c r="BA57" s="151">
        <v>0</v>
      </c>
      <c r="BB57" s="151">
        <v>1</v>
      </c>
      <c r="BC57" s="151">
        <v>0</v>
      </c>
      <c r="BD57" s="149">
        <v>0</v>
      </c>
      <c r="BE57" s="2">
        <f t="shared" si="1"/>
        <v>0.83333333333333337</v>
      </c>
      <c r="BF57" s="2">
        <f t="shared" si="2"/>
        <v>0.6</v>
      </c>
    </row>
    <row r="58" spans="1:58">
      <c r="A58" s="146">
        <v>58</v>
      </c>
      <c r="B58" s="4" t="s">
        <v>34</v>
      </c>
      <c r="C58" s="3" t="s">
        <v>19</v>
      </c>
      <c r="D58" s="7" t="s">
        <v>77</v>
      </c>
      <c r="E58" s="7" t="s">
        <v>79</v>
      </c>
      <c r="F58" s="7">
        <v>1</v>
      </c>
      <c r="G58" s="7">
        <v>0</v>
      </c>
      <c r="H58" s="7">
        <v>2</v>
      </c>
      <c r="I58" s="9" t="s">
        <v>70</v>
      </c>
      <c r="J58" s="7">
        <v>656</v>
      </c>
      <c r="K58" s="7">
        <v>1662</v>
      </c>
      <c r="L58" s="7">
        <v>1.05</v>
      </c>
      <c r="M58" s="10">
        <v>3</v>
      </c>
      <c r="N58" s="11">
        <v>186.375</v>
      </c>
      <c r="O58" s="7">
        <v>4</v>
      </c>
      <c r="P58" s="7">
        <f t="shared" si="3"/>
        <v>1745.1000000000001</v>
      </c>
      <c r="Q58" s="43">
        <v>50</v>
      </c>
      <c r="R58" s="31" t="s">
        <v>96</v>
      </c>
      <c r="S58" s="30">
        <v>3.5</v>
      </c>
      <c r="T58" s="7">
        <v>15</v>
      </c>
      <c r="U58" s="7">
        <v>27</v>
      </c>
      <c r="V58" s="7">
        <v>45</v>
      </c>
      <c r="W58" s="7">
        <v>87</v>
      </c>
      <c r="X58" s="96">
        <v>5</v>
      </c>
      <c r="Y58" s="96">
        <v>5</v>
      </c>
      <c r="Z58" s="96">
        <v>5</v>
      </c>
      <c r="AA58" s="97">
        <v>9</v>
      </c>
      <c r="AB58" s="97">
        <v>9</v>
      </c>
      <c r="AC58" s="97">
        <v>9</v>
      </c>
      <c r="AD58" s="98">
        <v>9</v>
      </c>
      <c r="AE58" s="99">
        <v>9</v>
      </c>
      <c r="AF58" s="98">
        <v>9</v>
      </c>
      <c r="AG58" s="99">
        <v>9</v>
      </c>
      <c r="AH58" s="98">
        <v>9</v>
      </c>
      <c r="AI58" s="2">
        <v>100.00000000000001</v>
      </c>
      <c r="AJ58" s="2">
        <v>100.00000000000001</v>
      </c>
      <c r="AK58" s="2">
        <v>100</v>
      </c>
      <c r="AL58" s="2">
        <v>102.70270270256756</v>
      </c>
      <c r="AM58" s="152">
        <v>0</v>
      </c>
      <c r="AN58" s="147">
        <v>1</v>
      </c>
      <c r="AO58" s="147">
        <v>1</v>
      </c>
      <c r="AP58" s="147">
        <v>0</v>
      </c>
      <c r="AQ58" s="147">
        <v>0</v>
      </c>
      <c r="AR58" s="147">
        <v>1</v>
      </c>
      <c r="AS58" s="148">
        <v>0</v>
      </c>
      <c r="AT58" s="148">
        <v>0</v>
      </c>
      <c r="AU58" s="148">
        <v>0</v>
      </c>
      <c r="AV58" s="148">
        <v>1</v>
      </c>
      <c r="AW58" s="148">
        <v>0</v>
      </c>
      <c r="AX58" s="148">
        <v>1</v>
      </c>
      <c r="AY58" s="150">
        <v>0</v>
      </c>
      <c r="AZ58" s="150">
        <v>1</v>
      </c>
      <c r="BA58" s="151">
        <v>0</v>
      </c>
      <c r="BB58" s="151">
        <v>1</v>
      </c>
      <c r="BC58" s="151">
        <v>1</v>
      </c>
      <c r="BD58" s="149">
        <v>1</v>
      </c>
      <c r="BE58" s="2">
        <f t="shared" si="1"/>
        <v>0.33333333333333331</v>
      </c>
      <c r="BF58" s="2">
        <f t="shared" si="2"/>
        <v>0.6</v>
      </c>
    </row>
    <row r="59" spans="1:58">
      <c r="A59" s="146">
        <v>59</v>
      </c>
      <c r="B59" s="4" t="s">
        <v>35</v>
      </c>
      <c r="C59" s="3" t="s">
        <v>19</v>
      </c>
      <c r="D59" s="7" t="s">
        <v>77</v>
      </c>
      <c r="E59" s="7" t="s">
        <v>79</v>
      </c>
      <c r="F59" s="7">
        <v>1</v>
      </c>
      <c r="G59" s="7">
        <v>0</v>
      </c>
      <c r="H59" s="7">
        <v>2</v>
      </c>
      <c r="I59" s="9" t="s">
        <v>70</v>
      </c>
      <c r="J59" s="7">
        <v>0</v>
      </c>
      <c r="K59" s="7">
        <v>855</v>
      </c>
      <c r="L59" s="7">
        <v>2.0499999999999998</v>
      </c>
      <c r="M59" s="10">
        <v>6</v>
      </c>
      <c r="N59" s="11">
        <v>561.85199999999998</v>
      </c>
      <c r="O59" s="7">
        <v>4</v>
      </c>
      <c r="P59" s="7">
        <f t="shared" si="3"/>
        <v>1752.7499999999998</v>
      </c>
      <c r="Q59" s="34">
        <v>61.1</v>
      </c>
      <c r="R59" s="35" t="s">
        <v>107</v>
      </c>
      <c r="S59" s="34">
        <v>4.0999999999999996</v>
      </c>
      <c r="T59" s="7">
        <v>13</v>
      </c>
      <c r="U59" s="7">
        <v>23</v>
      </c>
      <c r="V59" s="7">
        <v>41</v>
      </c>
      <c r="W59" s="7">
        <v>77</v>
      </c>
      <c r="X59" s="96">
        <v>3</v>
      </c>
      <c r="Y59" s="96">
        <v>5</v>
      </c>
      <c r="Z59" s="96">
        <v>5</v>
      </c>
      <c r="AA59" s="97">
        <v>9</v>
      </c>
      <c r="AB59" s="97">
        <v>5</v>
      </c>
      <c r="AC59" s="97">
        <v>9</v>
      </c>
      <c r="AD59" s="98">
        <v>9</v>
      </c>
      <c r="AE59" s="99">
        <v>9</v>
      </c>
      <c r="AF59" s="98">
        <v>5</v>
      </c>
      <c r="AG59" s="99">
        <v>9</v>
      </c>
      <c r="AH59" s="98">
        <v>9</v>
      </c>
      <c r="AI59" s="2">
        <v>83.333333333333343</v>
      </c>
      <c r="AJ59" s="2">
        <v>83.333333333333343</v>
      </c>
      <c r="AK59" s="2">
        <v>90</v>
      </c>
      <c r="AL59" s="2">
        <v>89.189189189054048</v>
      </c>
      <c r="AM59" s="152">
        <v>0</v>
      </c>
      <c r="AN59" s="147">
        <v>1</v>
      </c>
      <c r="AO59" s="147">
        <v>1</v>
      </c>
      <c r="AP59" s="147">
        <v>0</v>
      </c>
      <c r="AQ59" s="147">
        <v>0</v>
      </c>
      <c r="AR59" s="147">
        <v>1</v>
      </c>
      <c r="AS59" s="148">
        <v>1</v>
      </c>
      <c r="AT59" s="148">
        <v>1</v>
      </c>
      <c r="AU59" s="148">
        <v>1</v>
      </c>
      <c r="AV59" s="148">
        <v>1</v>
      </c>
      <c r="AW59" s="148">
        <v>1</v>
      </c>
      <c r="AX59" s="148">
        <v>0</v>
      </c>
      <c r="AY59" s="150">
        <v>1</v>
      </c>
      <c r="AZ59" s="150">
        <v>1</v>
      </c>
      <c r="BA59" s="151">
        <v>0</v>
      </c>
      <c r="BB59" s="151">
        <v>1</v>
      </c>
      <c r="BC59" s="151">
        <v>0</v>
      </c>
      <c r="BD59" s="149">
        <v>0</v>
      </c>
      <c r="BE59" s="2">
        <f t="shared" si="1"/>
        <v>0.83333333333333337</v>
      </c>
      <c r="BF59" s="2">
        <f t="shared" si="2"/>
        <v>0.6</v>
      </c>
    </row>
    <row r="60" spans="1:58">
      <c r="A60" s="146">
        <v>60</v>
      </c>
      <c r="B60" s="4" t="s">
        <v>36</v>
      </c>
      <c r="C60" s="3" t="s">
        <v>19</v>
      </c>
      <c r="D60" s="7" t="s">
        <v>77</v>
      </c>
      <c r="E60" s="7" t="s">
        <v>79</v>
      </c>
      <c r="F60" s="7">
        <v>1</v>
      </c>
      <c r="G60" s="7">
        <v>0</v>
      </c>
      <c r="H60" s="7">
        <v>2</v>
      </c>
      <c r="I60" s="14" t="s">
        <v>69</v>
      </c>
      <c r="J60" s="7">
        <v>265</v>
      </c>
      <c r="K60" s="7">
        <v>631</v>
      </c>
      <c r="L60" s="7">
        <v>1.54</v>
      </c>
      <c r="M60" s="16">
        <v>2</v>
      </c>
      <c r="N60" s="11">
        <v>423.01100000000002</v>
      </c>
      <c r="O60" s="7">
        <v>3</v>
      </c>
      <c r="P60" s="7">
        <f t="shared" si="3"/>
        <v>971.74</v>
      </c>
      <c r="Q60" s="34">
        <v>61.1</v>
      </c>
      <c r="R60" s="35" t="s">
        <v>107</v>
      </c>
      <c r="S60" s="34">
        <v>4.0999999999999996</v>
      </c>
      <c r="T60" s="7">
        <v>13</v>
      </c>
      <c r="U60" s="7">
        <v>23</v>
      </c>
      <c r="V60" s="7">
        <v>45</v>
      </c>
      <c r="W60" s="7">
        <v>81</v>
      </c>
      <c r="X60" s="96">
        <v>3</v>
      </c>
      <c r="Y60" s="96">
        <v>5</v>
      </c>
      <c r="Z60" s="96">
        <v>5</v>
      </c>
      <c r="AA60" s="97">
        <v>5</v>
      </c>
      <c r="AB60" s="97">
        <v>9</v>
      </c>
      <c r="AC60" s="97">
        <v>9</v>
      </c>
      <c r="AD60" s="98">
        <v>9</v>
      </c>
      <c r="AE60" s="99">
        <v>9</v>
      </c>
      <c r="AF60" s="98">
        <v>9</v>
      </c>
      <c r="AG60" s="99">
        <v>9</v>
      </c>
      <c r="AH60" s="98">
        <v>9</v>
      </c>
      <c r="AI60" s="2">
        <v>83.333333333333343</v>
      </c>
      <c r="AJ60" s="2">
        <v>83.333333333333343</v>
      </c>
      <c r="AK60" s="2">
        <v>100</v>
      </c>
      <c r="AL60" s="2">
        <v>94.594594594459451</v>
      </c>
      <c r="AM60" s="152">
        <v>1</v>
      </c>
      <c r="AN60" s="147">
        <v>0</v>
      </c>
      <c r="AO60" s="147">
        <v>1</v>
      </c>
      <c r="AP60" s="147">
        <v>1</v>
      </c>
      <c r="AQ60" s="147">
        <v>0</v>
      </c>
      <c r="AR60" s="147">
        <v>1</v>
      </c>
      <c r="AS60" s="148">
        <v>0</v>
      </c>
      <c r="AT60" s="148">
        <v>0</v>
      </c>
      <c r="AU60" s="148">
        <v>1</v>
      </c>
      <c r="AV60" s="148">
        <v>1</v>
      </c>
      <c r="AW60" s="148">
        <v>1</v>
      </c>
      <c r="AX60" s="148">
        <v>1</v>
      </c>
      <c r="AY60" s="150">
        <v>1</v>
      </c>
      <c r="AZ60" s="150">
        <v>0</v>
      </c>
      <c r="BA60" s="151">
        <v>0</v>
      </c>
      <c r="BB60" s="151">
        <v>1</v>
      </c>
      <c r="BC60" s="151">
        <v>0</v>
      </c>
      <c r="BD60" s="149">
        <v>1</v>
      </c>
      <c r="BE60" s="2">
        <f t="shared" si="1"/>
        <v>0.66666666666666663</v>
      </c>
      <c r="BF60" s="2">
        <f t="shared" si="2"/>
        <v>0.6</v>
      </c>
    </row>
    <row r="61" spans="1:58">
      <c r="A61" s="146">
        <v>61</v>
      </c>
      <c r="B61" s="28" t="s">
        <v>16</v>
      </c>
      <c r="C61" s="3" t="s">
        <v>14</v>
      </c>
      <c r="D61" s="7" t="s">
        <v>78</v>
      </c>
      <c r="E61" s="7" t="s">
        <v>80</v>
      </c>
      <c r="F61" s="7">
        <v>0</v>
      </c>
      <c r="G61" s="7">
        <v>1</v>
      </c>
      <c r="H61" s="7">
        <v>1</v>
      </c>
      <c r="I61" s="17" t="s">
        <v>69</v>
      </c>
      <c r="J61" s="7">
        <v>142</v>
      </c>
      <c r="K61" s="7">
        <v>1165</v>
      </c>
      <c r="L61" s="7">
        <v>2.36</v>
      </c>
      <c r="M61" s="10">
        <v>5</v>
      </c>
      <c r="N61" s="11">
        <v>75.069000000000003</v>
      </c>
      <c r="O61" s="7">
        <v>4</v>
      </c>
      <c r="P61" s="7">
        <f t="shared" si="3"/>
        <v>2749.3999999999996</v>
      </c>
      <c r="Q61" s="42">
        <v>33.299999999999997</v>
      </c>
      <c r="R61" s="36" t="s">
        <v>96</v>
      </c>
      <c r="S61" s="42">
        <v>2.7</v>
      </c>
      <c r="T61" s="7">
        <v>15</v>
      </c>
      <c r="U61" s="7">
        <v>27</v>
      </c>
      <c r="V61" s="7">
        <v>45</v>
      </c>
      <c r="W61" s="7">
        <v>87</v>
      </c>
      <c r="X61" s="96">
        <v>5</v>
      </c>
      <c r="Y61" s="96">
        <v>5</v>
      </c>
      <c r="Z61" s="96">
        <v>5</v>
      </c>
      <c r="AA61" s="97">
        <v>9</v>
      </c>
      <c r="AB61" s="97">
        <v>9</v>
      </c>
      <c r="AC61" s="97">
        <v>9</v>
      </c>
      <c r="AD61" s="98">
        <v>9</v>
      </c>
      <c r="AE61" s="99">
        <v>9</v>
      </c>
      <c r="AF61" s="98">
        <v>9</v>
      </c>
      <c r="AG61" s="99">
        <v>9</v>
      </c>
      <c r="AH61" s="98">
        <v>9</v>
      </c>
      <c r="AI61" s="2">
        <v>100.00000000000001</v>
      </c>
      <c r="AJ61" s="2">
        <v>100.00000000000001</v>
      </c>
      <c r="AK61" s="2">
        <v>100</v>
      </c>
      <c r="AL61" s="2">
        <v>102.70270270256756</v>
      </c>
      <c r="AM61" s="152">
        <v>0</v>
      </c>
      <c r="AN61" s="147">
        <v>0</v>
      </c>
      <c r="AO61" s="147">
        <v>1</v>
      </c>
      <c r="AP61" s="147">
        <v>0</v>
      </c>
      <c r="AQ61" s="147">
        <v>0</v>
      </c>
      <c r="AR61" s="147">
        <v>1</v>
      </c>
      <c r="AS61" s="148">
        <v>0</v>
      </c>
      <c r="AT61" s="148">
        <v>0</v>
      </c>
      <c r="AU61" s="148">
        <v>1</v>
      </c>
      <c r="AV61" s="148">
        <v>1</v>
      </c>
      <c r="AW61" s="148">
        <v>0</v>
      </c>
      <c r="AX61" s="148">
        <v>1</v>
      </c>
      <c r="AY61" s="150">
        <v>1</v>
      </c>
      <c r="AZ61" s="150">
        <v>0</v>
      </c>
      <c r="BA61" s="151">
        <v>0</v>
      </c>
      <c r="BB61" s="151">
        <v>0</v>
      </c>
      <c r="BC61" s="151">
        <v>0</v>
      </c>
      <c r="BD61" s="149">
        <v>0</v>
      </c>
      <c r="BE61" s="2">
        <f t="shared" si="1"/>
        <v>0.5</v>
      </c>
      <c r="BF61" s="2">
        <f t="shared" si="2"/>
        <v>0.4</v>
      </c>
    </row>
    <row r="62" spans="1:58">
      <c r="A62" s="153">
        <v>62</v>
      </c>
      <c r="B62" s="4" t="s">
        <v>17</v>
      </c>
      <c r="C62" s="3" t="s">
        <v>14</v>
      </c>
      <c r="D62" s="7" t="s">
        <v>78</v>
      </c>
      <c r="E62" s="7" t="s">
        <v>80</v>
      </c>
      <c r="F62" s="7">
        <v>0</v>
      </c>
      <c r="G62" s="7">
        <v>1</v>
      </c>
      <c r="H62" s="7">
        <v>1</v>
      </c>
      <c r="I62" s="9" t="s">
        <v>70</v>
      </c>
      <c r="J62" s="7">
        <v>100</v>
      </c>
      <c r="K62" s="7">
        <v>867</v>
      </c>
      <c r="L62" s="7">
        <v>1.67</v>
      </c>
      <c r="M62" s="10">
        <v>8</v>
      </c>
      <c r="N62" s="11">
        <v>283.82900000000001</v>
      </c>
      <c r="O62" s="7">
        <v>7</v>
      </c>
      <c r="P62" s="7">
        <f t="shared" si="3"/>
        <v>1447.8899999999999</v>
      </c>
      <c r="Q62" s="32">
        <v>27.8</v>
      </c>
      <c r="R62" s="33" t="s">
        <v>84</v>
      </c>
      <c r="S62" s="32">
        <v>2.4</v>
      </c>
      <c r="T62" s="7">
        <v>11</v>
      </c>
      <c r="U62" s="7">
        <v>19</v>
      </c>
      <c r="V62" s="7">
        <v>37</v>
      </c>
      <c r="W62" s="7">
        <v>67</v>
      </c>
      <c r="X62" s="96">
        <v>5</v>
      </c>
      <c r="Y62" s="96">
        <v>1</v>
      </c>
      <c r="Z62" s="96">
        <v>5</v>
      </c>
      <c r="AA62" s="97">
        <v>9</v>
      </c>
      <c r="AB62" s="97">
        <v>5</v>
      </c>
      <c r="AC62" s="97">
        <v>5</v>
      </c>
      <c r="AD62" s="98">
        <v>5</v>
      </c>
      <c r="AE62" s="99">
        <v>9</v>
      </c>
      <c r="AF62" s="98">
        <v>5</v>
      </c>
      <c r="AG62" s="99">
        <v>9</v>
      </c>
      <c r="AH62" s="98">
        <v>9</v>
      </c>
      <c r="AI62" s="2">
        <v>66.666666666666671</v>
      </c>
      <c r="AJ62" s="2">
        <v>66.666666666666671</v>
      </c>
      <c r="AK62" s="2">
        <v>80</v>
      </c>
      <c r="AL62" s="2">
        <v>75.675675675540532</v>
      </c>
      <c r="AM62" s="152">
        <v>0</v>
      </c>
      <c r="AN62" s="147">
        <v>1</v>
      </c>
      <c r="AO62" s="147">
        <v>0</v>
      </c>
      <c r="AP62" s="147">
        <v>0</v>
      </c>
      <c r="AQ62" s="147">
        <v>0</v>
      </c>
      <c r="AR62" s="147">
        <v>1</v>
      </c>
      <c r="AS62" s="148">
        <v>0</v>
      </c>
      <c r="AT62" s="148">
        <v>1</v>
      </c>
      <c r="AU62" s="148">
        <v>0</v>
      </c>
      <c r="AV62" s="148">
        <v>0</v>
      </c>
      <c r="AW62" s="148">
        <v>0</v>
      </c>
      <c r="AX62" s="148">
        <v>0</v>
      </c>
      <c r="AY62" s="150">
        <v>0</v>
      </c>
      <c r="AZ62" s="150">
        <v>0</v>
      </c>
      <c r="BA62" s="151">
        <v>0</v>
      </c>
      <c r="BB62" s="151">
        <v>0</v>
      </c>
      <c r="BC62" s="151">
        <v>1</v>
      </c>
      <c r="BD62" s="149">
        <v>1</v>
      </c>
      <c r="BE62" s="2">
        <f t="shared" si="1"/>
        <v>0.16666666666666666</v>
      </c>
      <c r="BF62" s="2">
        <f t="shared" si="2"/>
        <v>0.4</v>
      </c>
    </row>
    <row r="63" spans="1:58">
      <c r="A63" s="146">
        <v>63</v>
      </c>
      <c r="B63" s="4" t="s">
        <v>37</v>
      </c>
      <c r="C63" s="3" t="s">
        <v>19</v>
      </c>
      <c r="D63" s="7" t="s">
        <v>77</v>
      </c>
      <c r="E63" s="7" t="s">
        <v>79</v>
      </c>
      <c r="F63" s="7">
        <v>1</v>
      </c>
      <c r="G63" s="7">
        <v>0</v>
      </c>
      <c r="H63" s="7">
        <v>2</v>
      </c>
      <c r="I63" s="14" t="s">
        <v>69</v>
      </c>
      <c r="J63" s="7">
        <v>129</v>
      </c>
      <c r="K63" s="7">
        <v>1118</v>
      </c>
      <c r="L63" s="7">
        <v>1.83</v>
      </c>
      <c r="M63" s="10">
        <v>1</v>
      </c>
      <c r="N63" s="11">
        <v>637.91899999999998</v>
      </c>
      <c r="O63" s="7">
        <v>4</v>
      </c>
      <c r="P63" s="7">
        <f t="shared" si="3"/>
        <v>2045.94</v>
      </c>
      <c r="Q63" s="34">
        <v>72.2</v>
      </c>
      <c r="R63" s="35" t="s">
        <v>107</v>
      </c>
      <c r="S63" s="34">
        <v>4.9000000000000004</v>
      </c>
      <c r="T63" s="7">
        <v>15</v>
      </c>
      <c r="U63" s="7">
        <v>27</v>
      </c>
      <c r="V63" s="7">
        <v>41</v>
      </c>
      <c r="W63" s="7">
        <v>83</v>
      </c>
      <c r="X63" s="96">
        <v>5</v>
      </c>
      <c r="Y63" s="96">
        <v>5</v>
      </c>
      <c r="Z63" s="96">
        <v>5</v>
      </c>
      <c r="AA63" s="97">
        <v>9</v>
      </c>
      <c r="AB63" s="97">
        <v>9</v>
      </c>
      <c r="AC63" s="97">
        <v>9</v>
      </c>
      <c r="AD63" s="98">
        <v>5</v>
      </c>
      <c r="AE63" s="99">
        <v>9</v>
      </c>
      <c r="AF63" s="98">
        <v>9</v>
      </c>
      <c r="AG63" s="99">
        <v>9</v>
      </c>
      <c r="AH63" s="98">
        <v>9</v>
      </c>
      <c r="AI63" s="2">
        <v>100.00000000000001</v>
      </c>
      <c r="AJ63" s="2">
        <v>100.00000000000001</v>
      </c>
      <c r="AK63" s="2">
        <v>90</v>
      </c>
      <c r="AL63" s="2">
        <v>97.29729729716216</v>
      </c>
      <c r="AM63" s="152">
        <v>0</v>
      </c>
      <c r="AN63" s="147">
        <v>1</v>
      </c>
      <c r="AO63" s="147">
        <v>1</v>
      </c>
      <c r="AP63" s="147">
        <v>1</v>
      </c>
      <c r="AQ63" s="147">
        <v>0</v>
      </c>
      <c r="AR63" s="147">
        <v>1</v>
      </c>
      <c r="AS63" s="148">
        <v>1</v>
      </c>
      <c r="AT63" s="148">
        <v>1</v>
      </c>
      <c r="AU63" s="148">
        <v>1</v>
      </c>
      <c r="AV63" s="148">
        <v>1</v>
      </c>
      <c r="AW63" s="148">
        <v>1</v>
      </c>
      <c r="AX63" s="148">
        <v>1</v>
      </c>
      <c r="AY63" s="150">
        <v>1</v>
      </c>
      <c r="AZ63" s="150">
        <v>1</v>
      </c>
      <c r="BA63" s="151">
        <v>1</v>
      </c>
      <c r="BB63" s="151">
        <v>0</v>
      </c>
      <c r="BC63" s="151">
        <v>0</v>
      </c>
      <c r="BD63" s="149">
        <v>0</v>
      </c>
      <c r="BE63" s="2">
        <f t="shared" si="1"/>
        <v>1</v>
      </c>
      <c r="BF63" s="2">
        <f t="shared" si="2"/>
        <v>0.8</v>
      </c>
    </row>
    <row r="64" spans="1:58">
      <c r="A64" s="146">
        <v>64</v>
      </c>
      <c r="B64" s="4" t="s">
        <v>38</v>
      </c>
      <c r="C64" s="3" t="s">
        <v>19</v>
      </c>
      <c r="D64" s="7" t="s">
        <v>77</v>
      </c>
      <c r="E64" s="7" t="s">
        <v>79</v>
      </c>
      <c r="F64" s="7">
        <v>1</v>
      </c>
      <c r="G64" s="7">
        <v>0</v>
      </c>
      <c r="H64" s="7">
        <v>2</v>
      </c>
      <c r="I64" s="14" t="s">
        <v>69</v>
      </c>
      <c r="J64" s="7">
        <v>437</v>
      </c>
      <c r="K64" s="7">
        <v>802</v>
      </c>
      <c r="L64" s="7">
        <v>1.4</v>
      </c>
      <c r="M64" s="10">
        <v>5</v>
      </c>
      <c r="N64" s="11">
        <v>82.25</v>
      </c>
      <c r="O64" s="7">
        <v>4</v>
      </c>
      <c r="P64" s="7">
        <f t="shared" si="3"/>
        <v>1122.8</v>
      </c>
      <c r="Q64" s="43">
        <v>50</v>
      </c>
      <c r="R64" s="31" t="s">
        <v>96</v>
      </c>
      <c r="S64" s="30">
        <v>3.5</v>
      </c>
      <c r="T64" s="7">
        <v>15</v>
      </c>
      <c r="U64" s="7">
        <v>27</v>
      </c>
      <c r="V64" s="7">
        <v>41</v>
      </c>
      <c r="W64" s="7">
        <v>83</v>
      </c>
      <c r="X64" s="96">
        <v>5</v>
      </c>
      <c r="Y64" s="96">
        <v>5</v>
      </c>
      <c r="Z64" s="96">
        <v>5</v>
      </c>
      <c r="AA64" s="97">
        <v>9</v>
      </c>
      <c r="AB64" s="97">
        <v>9</v>
      </c>
      <c r="AC64" s="97">
        <v>9</v>
      </c>
      <c r="AD64" s="98">
        <v>5</v>
      </c>
      <c r="AE64" s="99">
        <v>9</v>
      </c>
      <c r="AF64" s="98">
        <v>9</v>
      </c>
      <c r="AG64" s="99">
        <v>9</v>
      </c>
      <c r="AH64" s="98">
        <v>9</v>
      </c>
      <c r="AI64" s="2">
        <v>100.00000000000001</v>
      </c>
      <c r="AJ64" s="2">
        <v>100.00000000000001</v>
      </c>
      <c r="AK64" s="2">
        <v>90</v>
      </c>
      <c r="AL64" s="2">
        <v>97.29729729716216</v>
      </c>
      <c r="AM64" s="152">
        <v>0</v>
      </c>
      <c r="AN64" s="147">
        <v>0</v>
      </c>
      <c r="AO64" s="147">
        <v>1</v>
      </c>
      <c r="AP64" s="147">
        <v>1</v>
      </c>
      <c r="AQ64" s="147">
        <v>0</v>
      </c>
      <c r="AR64" s="147">
        <v>1</v>
      </c>
      <c r="AS64" s="148">
        <v>0</v>
      </c>
      <c r="AT64" s="148">
        <v>1</v>
      </c>
      <c r="AU64" s="148">
        <v>1</v>
      </c>
      <c r="AV64" s="148">
        <v>0</v>
      </c>
      <c r="AW64" s="148">
        <v>1</v>
      </c>
      <c r="AX64" s="148">
        <v>1</v>
      </c>
      <c r="AY64" s="150">
        <v>0</v>
      </c>
      <c r="AZ64" s="150">
        <v>1</v>
      </c>
      <c r="BA64" s="151">
        <v>0</v>
      </c>
      <c r="BB64" s="151">
        <v>1</v>
      </c>
      <c r="BC64" s="151">
        <v>0</v>
      </c>
      <c r="BD64" s="149">
        <v>0</v>
      </c>
      <c r="BE64" s="2">
        <f t="shared" si="1"/>
        <v>0.66666666666666663</v>
      </c>
      <c r="BF64" s="2">
        <f t="shared" si="2"/>
        <v>0.6</v>
      </c>
    </row>
    <row r="65" spans="1:58">
      <c r="A65" s="146">
        <v>65</v>
      </c>
      <c r="B65" s="4" t="s">
        <v>58</v>
      </c>
      <c r="C65" s="3" t="s">
        <v>39</v>
      </c>
      <c r="D65" s="7" t="s">
        <v>77</v>
      </c>
      <c r="E65" s="7" t="s">
        <v>80</v>
      </c>
      <c r="F65" s="7">
        <v>1</v>
      </c>
      <c r="G65" s="7">
        <v>1</v>
      </c>
      <c r="H65" s="7">
        <v>3</v>
      </c>
      <c r="I65" s="9" t="s">
        <v>70</v>
      </c>
      <c r="J65" s="7">
        <v>86</v>
      </c>
      <c r="K65" s="7">
        <v>965</v>
      </c>
      <c r="L65" s="7">
        <v>1.33</v>
      </c>
      <c r="M65" s="10">
        <v>17</v>
      </c>
      <c r="N65" s="11">
        <v>521.55899999999997</v>
      </c>
      <c r="O65" s="7">
        <v>4</v>
      </c>
      <c r="P65" s="7">
        <f t="shared" si="3"/>
        <v>1283.45</v>
      </c>
      <c r="Q65" s="43">
        <v>50</v>
      </c>
      <c r="R65" s="31" t="s">
        <v>96</v>
      </c>
      <c r="S65" s="30">
        <v>3.5</v>
      </c>
      <c r="T65" s="7">
        <v>15</v>
      </c>
      <c r="U65" s="7">
        <v>23</v>
      </c>
      <c r="V65" s="7">
        <v>41</v>
      </c>
      <c r="W65" s="7">
        <v>79</v>
      </c>
      <c r="X65" s="96">
        <v>5</v>
      </c>
      <c r="Y65" s="96">
        <v>5</v>
      </c>
      <c r="Z65" s="96">
        <v>5</v>
      </c>
      <c r="AA65" s="97">
        <v>9</v>
      </c>
      <c r="AB65" s="97">
        <v>9</v>
      </c>
      <c r="AC65" s="97">
        <v>5</v>
      </c>
      <c r="AD65" s="98">
        <v>9</v>
      </c>
      <c r="AE65" s="99">
        <v>9</v>
      </c>
      <c r="AF65" s="98">
        <v>9</v>
      </c>
      <c r="AG65" s="99">
        <v>5</v>
      </c>
      <c r="AH65" s="98">
        <v>9</v>
      </c>
      <c r="AI65" s="2">
        <v>100.00000000000001</v>
      </c>
      <c r="AJ65" s="2">
        <v>83.333333333333343</v>
      </c>
      <c r="AK65" s="2">
        <v>90</v>
      </c>
      <c r="AL65" s="2">
        <v>91.891891891756757</v>
      </c>
      <c r="AM65" s="152">
        <v>1</v>
      </c>
      <c r="AN65" s="147">
        <v>0</v>
      </c>
      <c r="AO65" s="147">
        <v>0</v>
      </c>
      <c r="AP65" s="147">
        <v>0</v>
      </c>
      <c r="AQ65" s="147">
        <v>0</v>
      </c>
      <c r="AR65" s="147">
        <v>0</v>
      </c>
      <c r="AS65" s="148">
        <v>0</v>
      </c>
      <c r="AT65" s="148">
        <v>1</v>
      </c>
      <c r="AU65" s="148">
        <v>1</v>
      </c>
      <c r="AV65" s="148">
        <v>1</v>
      </c>
      <c r="AW65" s="148">
        <v>1</v>
      </c>
      <c r="AX65" s="148">
        <v>1</v>
      </c>
      <c r="AY65" s="150">
        <v>1</v>
      </c>
      <c r="AZ65" s="150">
        <v>0</v>
      </c>
      <c r="BA65" s="151">
        <v>0</v>
      </c>
      <c r="BB65" s="151">
        <v>1</v>
      </c>
      <c r="BC65" s="151">
        <v>1</v>
      </c>
      <c r="BD65" s="149">
        <v>0</v>
      </c>
      <c r="BE65" s="2">
        <f t="shared" si="1"/>
        <v>0.83333333333333337</v>
      </c>
      <c r="BF65" s="2">
        <f t="shared" si="2"/>
        <v>0</v>
      </c>
    </row>
    <row r="66" spans="1:58">
      <c r="A66" s="146">
        <v>66</v>
      </c>
      <c r="B66" s="4" t="s">
        <v>18</v>
      </c>
      <c r="C66" s="3" t="s">
        <v>14</v>
      </c>
      <c r="D66" s="7" t="s">
        <v>78</v>
      </c>
      <c r="E66" s="7" t="s">
        <v>80</v>
      </c>
      <c r="F66" s="7">
        <v>0</v>
      </c>
      <c r="G66" s="7">
        <v>1</v>
      </c>
      <c r="H66" s="7">
        <v>1</v>
      </c>
      <c r="I66" s="9" t="s">
        <v>70</v>
      </c>
      <c r="J66" s="7">
        <v>114</v>
      </c>
      <c r="K66" s="7">
        <v>327</v>
      </c>
      <c r="L66" s="7">
        <v>1.72</v>
      </c>
      <c r="M66" s="10">
        <v>11</v>
      </c>
      <c r="N66" s="11">
        <v>575.41</v>
      </c>
      <c r="O66" s="7">
        <v>4</v>
      </c>
      <c r="P66" s="7">
        <f t="shared" si="3"/>
        <v>562.43999999999994</v>
      </c>
      <c r="Q66" s="32">
        <v>27.8</v>
      </c>
      <c r="R66" s="33" t="s">
        <v>84</v>
      </c>
      <c r="S66" s="32">
        <v>2.4</v>
      </c>
      <c r="T66" s="7">
        <v>13</v>
      </c>
      <c r="U66" s="7">
        <v>19</v>
      </c>
      <c r="V66" s="7">
        <v>37</v>
      </c>
      <c r="W66" s="7">
        <v>69</v>
      </c>
      <c r="X66" s="96">
        <v>5</v>
      </c>
      <c r="Y66" s="96">
        <v>3</v>
      </c>
      <c r="Z66" s="96">
        <v>5</v>
      </c>
      <c r="AA66" s="97">
        <v>9</v>
      </c>
      <c r="AB66" s="97">
        <v>5</v>
      </c>
      <c r="AC66" s="97">
        <v>5</v>
      </c>
      <c r="AD66" s="98">
        <v>9</v>
      </c>
      <c r="AE66" s="99">
        <v>9</v>
      </c>
      <c r="AF66" s="98">
        <v>5</v>
      </c>
      <c r="AG66" s="99">
        <v>5</v>
      </c>
      <c r="AH66" s="98">
        <v>9</v>
      </c>
      <c r="AI66" s="2">
        <v>83.333333333333343</v>
      </c>
      <c r="AJ66" s="2">
        <v>66.666666666666671</v>
      </c>
      <c r="AK66" s="2">
        <v>80</v>
      </c>
      <c r="AL66" s="2">
        <v>78.378378378243241</v>
      </c>
      <c r="AM66" s="152">
        <v>0</v>
      </c>
      <c r="AN66" s="147">
        <v>1</v>
      </c>
      <c r="AO66" s="147">
        <v>0</v>
      </c>
      <c r="AP66" s="147">
        <v>0</v>
      </c>
      <c r="AQ66" s="147">
        <v>0</v>
      </c>
      <c r="AR66" s="147">
        <v>0</v>
      </c>
      <c r="AS66" s="148">
        <v>0</v>
      </c>
      <c r="AT66" s="148">
        <v>0</v>
      </c>
      <c r="AU66" s="148">
        <v>1</v>
      </c>
      <c r="AV66" s="148">
        <v>1</v>
      </c>
      <c r="AW66" s="148">
        <v>0</v>
      </c>
      <c r="AX66" s="148">
        <v>0</v>
      </c>
      <c r="AY66" s="150">
        <v>0</v>
      </c>
      <c r="AZ66" s="150">
        <v>0</v>
      </c>
      <c r="BA66" s="151">
        <v>1</v>
      </c>
      <c r="BB66" s="151">
        <v>1</v>
      </c>
      <c r="BC66" s="151">
        <v>0</v>
      </c>
      <c r="BD66" s="149">
        <v>0</v>
      </c>
      <c r="BE66" s="2">
        <f t="shared" si="1"/>
        <v>0.33333333333333331</v>
      </c>
      <c r="BF66" s="2">
        <f t="shared" si="2"/>
        <v>0.2</v>
      </c>
    </row>
    <row r="67" spans="1:58">
      <c r="A67" s="146">
        <v>67</v>
      </c>
      <c r="B67" s="4" t="s">
        <v>89</v>
      </c>
      <c r="C67" s="3" t="s">
        <v>14</v>
      </c>
      <c r="D67" s="7" t="s">
        <v>78</v>
      </c>
      <c r="E67" s="7" t="s">
        <v>80</v>
      </c>
      <c r="F67" s="7">
        <v>0</v>
      </c>
      <c r="G67" s="7">
        <v>1</v>
      </c>
      <c r="H67" s="7">
        <v>1</v>
      </c>
      <c r="I67" s="9" t="s">
        <v>70</v>
      </c>
      <c r="J67" s="7">
        <v>106</v>
      </c>
      <c r="K67" s="7">
        <v>818</v>
      </c>
      <c r="L67" s="7">
        <v>1.33</v>
      </c>
      <c r="M67" s="10">
        <v>6</v>
      </c>
      <c r="N67" s="11">
        <v>295.26400000000001</v>
      </c>
      <c r="O67" s="7">
        <v>4</v>
      </c>
      <c r="P67" s="7">
        <f t="shared" si="3"/>
        <v>1087.94</v>
      </c>
      <c r="Q67" s="32">
        <v>22.2</v>
      </c>
      <c r="R67" s="33" t="s">
        <v>84</v>
      </c>
      <c r="S67" s="32">
        <v>2.1</v>
      </c>
      <c r="T67" s="7">
        <v>11</v>
      </c>
      <c r="U67" s="7">
        <v>23</v>
      </c>
      <c r="V67" s="7">
        <v>41</v>
      </c>
      <c r="W67" s="7">
        <v>75</v>
      </c>
      <c r="X67" s="96">
        <v>3</v>
      </c>
      <c r="Y67" s="96">
        <v>3</v>
      </c>
      <c r="Z67" s="96">
        <v>5</v>
      </c>
      <c r="AA67" s="97">
        <v>9</v>
      </c>
      <c r="AB67" s="97">
        <v>5</v>
      </c>
      <c r="AC67" s="97">
        <v>9</v>
      </c>
      <c r="AD67" s="98">
        <v>9</v>
      </c>
      <c r="AE67" s="99">
        <v>9</v>
      </c>
      <c r="AF67" s="98">
        <v>5</v>
      </c>
      <c r="AG67" s="99">
        <v>9</v>
      </c>
      <c r="AH67" s="98">
        <v>9</v>
      </c>
      <c r="AI67" s="2">
        <v>66.666666666666671</v>
      </c>
      <c r="AJ67" s="2">
        <v>83.333333333333343</v>
      </c>
      <c r="AK67" s="2">
        <v>90</v>
      </c>
      <c r="AL67" s="2">
        <v>86.486486486351353</v>
      </c>
      <c r="AM67" s="152">
        <v>0</v>
      </c>
      <c r="AN67" s="147">
        <v>0</v>
      </c>
      <c r="AO67" s="147">
        <v>0</v>
      </c>
      <c r="AP67" s="147">
        <v>0</v>
      </c>
      <c r="AQ67" s="147">
        <v>0</v>
      </c>
      <c r="AR67" s="147">
        <v>1</v>
      </c>
      <c r="AS67" s="148">
        <v>0</v>
      </c>
      <c r="AT67" s="148">
        <v>0</v>
      </c>
      <c r="AU67" s="148">
        <v>0</v>
      </c>
      <c r="AV67" s="148">
        <v>1</v>
      </c>
      <c r="AW67" s="148">
        <v>0</v>
      </c>
      <c r="AX67" s="148">
        <v>1</v>
      </c>
      <c r="AY67" s="150">
        <v>1</v>
      </c>
      <c r="AZ67" s="150">
        <v>0</v>
      </c>
      <c r="BA67" s="151">
        <v>0</v>
      </c>
      <c r="BB67" s="151">
        <v>0</v>
      </c>
      <c r="BC67" s="151">
        <v>0</v>
      </c>
      <c r="BD67" s="149">
        <v>0</v>
      </c>
      <c r="BE67" s="2">
        <f t="shared" ref="BE67:BE69" si="4">AVERAGE(AS67:AX67)</f>
        <v>0.33333333333333331</v>
      </c>
      <c r="BF67" s="2">
        <f t="shared" ref="BF67:BF69" si="5">AVERAGE(AN67:AR67)</f>
        <v>0.2</v>
      </c>
    </row>
    <row r="68" spans="1:58">
      <c r="A68" s="146">
        <v>68</v>
      </c>
      <c r="B68" s="4" t="s">
        <v>95</v>
      </c>
      <c r="C68" s="3" t="s">
        <v>14</v>
      </c>
      <c r="D68" s="7" t="s">
        <v>78</v>
      </c>
      <c r="E68" s="7" t="s">
        <v>80</v>
      </c>
      <c r="F68" s="7">
        <v>0</v>
      </c>
      <c r="G68" s="7">
        <v>1</v>
      </c>
      <c r="H68" s="7">
        <v>1</v>
      </c>
      <c r="I68" s="17" t="s">
        <v>69</v>
      </c>
      <c r="J68" s="7">
        <v>205</v>
      </c>
      <c r="K68" s="7">
        <v>1392</v>
      </c>
      <c r="L68" s="7">
        <v>1.71</v>
      </c>
      <c r="M68" s="10">
        <v>4</v>
      </c>
      <c r="N68" s="11">
        <v>134.16</v>
      </c>
      <c r="O68" s="7">
        <v>3</v>
      </c>
      <c r="P68" s="7">
        <f t="shared" si="3"/>
        <v>2380.3200000000002</v>
      </c>
      <c r="Q68" s="32">
        <v>27.8</v>
      </c>
      <c r="R68" s="33" t="s">
        <v>84</v>
      </c>
      <c r="S68" s="32">
        <v>2.4</v>
      </c>
      <c r="T68" s="7">
        <v>11</v>
      </c>
      <c r="U68" s="7">
        <v>3</v>
      </c>
      <c r="V68" s="7">
        <v>25</v>
      </c>
      <c r="W68" s="7">
        <v>39</v>
      </c>
      <c r="X68" s="96">
        <v>3</v>
      </c>
      <c r="Y68" s="96">
        <v>3</v>
      </c>
      <c r="Z68" s="96">
        <v>5</v>
      </c>
      <c r="AA68" s="97">
        <v>1</v>
      </c>
      <c r="AB68" s="97">
        <v>1</v>
      </c>
      <c r="AC68" s="97">
        <v>1</v>
      </c>
      <c r="AD68" s="98">
        <v>1</v>
      </c>
      <c r="AE68" s="99">
        <v>1</v>
      </c>
      <c r="AF68" s="98">
        <v>9</v>
      </c>
      <c r="AG68" s="99">
        <v>5</v>
      </c>
      <c r="AH68" s="98">
        <v>9</v>
      </c>
      <c r="AI68" s="2">
        <v>66.666666666666671</v>
      </c>
      <c r="AJ68" s="2">
        <v>0</v>
      </c>
      <c r="AK68" s="2">
        <v>50</v>
      </c>
      <c r="AL68" s="2">
        <v>37.8378378377027</v>
      </c>
      <c r="AM68" s="152">
        <v>1</v>
      </c>
      <c r="AN68" s="147">
        <v>0</v>
      </c>
      <c r="AO68" s="147">
        <v>1</v>
      </c>
      <c r="AP68" s="147">
        <v>0</v>
      </c>
      <c r="AQ68" s="147">
        <v>0</v>
      </c>
      <c r="AR68" s="147">
        <v>0</v>
      </c>
      <c r="AS68" s="148">
        <v>0</v>
      </c>
      <c r="AT68" s="148">
        <v>0</v>
      </c>
      <c r="AU68" s="148">
        <v>0</v>
      </c>
      <c r="AV68" s="148">
        <v>0</v>
      </c>
      <c r="AW68" s="148">
        <v>0</v>
      </c>
      <c r="AX68" s="148">
        <v>0</v>
      </c>
      <c r="AY68" s="150">
        <v>0</v>
      </c>
      <c r="AZ68" s="150">
        <v>1</v>
      </c>
      <c r="BA68" s="151">
        <v>0</v>
      </c>
      <c r="BB68" s="151">
        <v>1</v>
      </c>
      <c r="BC68" s="151">
        <v>1</v>
      </c>
      <c r="BD68" s="149">
        <v>0</v>
      </c>
      <c r="BE68" s="2">
        <f t="shared" si="4"/>
        <v>0</v>
      </c>
      <c r="BF68" s="2">
        <f t="shared" si="5"/>
        <v>0.2</v>
      </c>
    </row>
    <row r="69" spans="1:58">
      <c r="A69" s="175">
        <v>15</v>
      </c>
      <c r="B69" s="4" t="s">
        <v>24</v>
      </c>
      <c r="C69" s="3" t="s">
        <v>19</v>
      </c>
      <c r="D69" s="7" t="s">
        <v>77</v>
      </c>
      <c r="E69" s="7" t="s">
        <v>79</v>
      </c>
      <c r="F69" s="7">
        <v>1</v>
      </c>
      <c r="G69" s="7">
        <v>0</v>
      </c>
      <c r="H69" s="7">
        <v>2</v>
      </c>
      <c r="I69" s="9" t="s">
        <v>70</v>
      </c>
      <c r="J69" s="7">
        <v>0</v>
      </c>
      <c r="K69" s="7">
        <v>967</v>
      </c>
      <c r="L69" s="7">
        <v>2.2000000000000002</v>
      </c>
      <c r="M69" s="10">
        <v>11</v>
      </c>
      <c r="N69" s="11">
        <v>1295.588</v>
      </c>
      <c r="O69" s="7">
        <v>5</v>
      </c>
      <c r="P69" s="7">
        <f t="shared" si="3"/>
        <v>2127.4</v>
      </c>
      <c r="Q69" s="43">
        <v>50</v>
      </c>
      <c r="R69" s="31" t="s">
        <v>96</v>
      </c>
      <c r="S69" s="30">
        <v>3.5</v>
      </c>
      <c r="T69" s="7">
        <v>13</v>
      </c>
      <c r="U69" s="7">
        <v>11</v>
      </c>
      <c r="V69" s="7">
        <v>29</v>
      </c>
      <c r="W69" s="7">
        <v>53</v>
      </c>
      <c r="X69" s="96">
        <v>5</v>
      </c>
      <c r="Y69" s="96">
        <v>3</v>
      </c>
      <c r="Z69" s="96">
        <v>5</v>
      </c>
      <c r="AA69" s="97">
        <v>9</v>
      </c>
      <c r="AB69" s="97">
        <v>1</v>
      </c>
      <c r="AC69" s="97">
        <v>1</v>
      </c>
      <c r="AD69" s="98">
        <v>9</v>
      </c>
      <c r="AE69" s="99">
        <v>9</v>
      </c>
      <c r="AF69" s="98">
        <v>1</v>
      </c>
      <c r="AG69" s="99">
        <v>1</v>
      </c>
      <c r="AH69" s="98">
        <v>9</v>
      </c>
      <c r="AI69" s="2">
        <v>83.333333333333343</v>
      </c>
      <c r="AJ69" s="2">
        <v>33.333333333333336</v>
      </c>
      <c r="AK69" s="2">
        <v>60</v>
      </c>
      <c r="AL69" s="2">
        <v>56.756756756621613</v>
      </c>
      <c r="AM69" s="174">
        <v>0</v>
      </c>
      <c r="AN69" s="169">
        <v>1</v>
      </c>
      <c r="AO69" s="169">
        <v>1</v>
      </c>
      <c r="AP69" s="169">
        <v>1</v>
      </c>
      <c r="AQ69" s="169">
        <v>0</v>
      </c>
      <c r="AR69" s="169">
        <v>1</v>
      </c>
      <c r="AS69" s="170">
        <v>0</v>
      </c>
      <c r="AT69" s="170">
        <v>1</v>
      </c>
      <c r="AU69" s="170">
        <v>1</v>
      </c>
      <c r="AV69" s="170">
        <v>0</v>
      </c>
      <c r="AW69" s="170">
        <v>1</v>
      </c>
      <c r="AX69" s="170">
        <v>0</v>
      </c>
      <c r="AY69" s="172">
        <v>0</v>
      </c>
      <c r="AZ69" s="172">
        <v>0</v>
      </c>
      <c r="BA69" s="173">
        <v>0</v>
      </c>
      <c r="BB69" s="173">
        <v>1</v>
      </c>
      <c r="BC69" s="173">
        <v>0</v>
      </c>
      <c r="BD69" s="171">
        <v>1</v>
      </c>
      <c r="BE69" s="2">
        <f t="shared" si="4"/>
        <v>0.5</v>
      </c>
      <c r="BF69" s="2">
        <f t="shared" si="5"/>
        <v>0.8</v>
      </c>
    </row>
    <row r="70" spans="1:58">
      <c r="B70" s="26"/>
      <c r="Q70" s="39"/>
      <c r="R70" s="40"/>
      <c r="S70" s="39"/>
    </row>
    <row r="71" spans="1:58">
      <c r="Q71" s="38"/>
      <c r="R71" s="38"/>
      <c r="S71" s="38"/>
    </row>
    <row r="72" spans="1:58">
      <c r="Q72" s="38"/>
      <c r="R72" s="38"/>
      <c r="S72" s="38"/>
    </row>
    <row r="73" spans="1:58">
      <c r="B73" s="26"/>
      <c r="Q73" s="39"/>
      <c r="R73" s="40"/>
      <c r="S73" s="39"/>
    </row>
    <row r="74" spans="1:58">
      <c r="B74" s="26"/>
      <c r="Q74" s="39"/>
      <c r="R74" s="40"/>
      <c r="S74" s="39"/>
    </row>
    <row r="75" spans="1:58">
      <c r="B75" s="26"/>
      <c r="Q75" s="39"/>
      <c r="R75" s="40"/>
      <c r="S75" s="39"/>
    </row>
    <row r="76" spans="1:58">
      <c r="B76" s="26"/>
      <c r="Q76" s="39"/>
      <c r="R76" s="40"/>
      <c r="S76" s="39"/>
    </row>
    <row r="77" spans="1:58">
      <c r="B77" s="26"/>
      <c r="Q77" s="39"/>
      <c r="R77" s="40"/>
      <c r="S77" s="39"/>
    </row>
    <row r="78" spans="1:58">
      <c r="B78" s="26"/>
      <c r="Q78" s="39"/>
      <c r="R78" s="40"/>
      <c r="S78" s="39"/>
    </row>
    <row r="79" spans="1:58">
      <c r="Q79" s="38"/>
      <c r="R79" s="38"/>
      <c r="S79" s="38"/>
    </row>
    <row r="80" spans="1:58">
      <c r="B80" s="26"/>
      <c r="Q80" s="39"/>
      <c r="R80" s="40"/>
      <c r="S80" s="39"/>
    </row>
    <row r="81" spans="2:23">
      <c r="B81" s="26"/>
      <c r="Q81" s="39"/>
      <c r="R81" s="40"/>
      <c r="S81" s="39"/>
      <c r="T81" s="2"/>
      <c r="U81" s="2"/>
      <c r="V81" s="2"/>
      <c r="W81" s="2"/>
    </row>
    <row r="82" spans="2:23">
      <c r="B82" s="26"/>
      <c r="Q82" s="39"/>
      <c r="R82" s="40"/>
      <c r="S82" s="39"/>
      <c r="T82" s="2"/>
      <c r="U82" s="2"/>
      <c r="V82" s="2"/>
      <c r="W82" s="2"/>
    </row>
    <row r="83" spans="2:23">
      <c r="B83" s="26"/>
      <c r="Q83" s="39"/>
      <c r="R83" s="40"/>
      <c r="S83" s="39"/>
      <c r="T83" s="2"/>
      <c r="U83" s="2"/>
      <c r="V83" s="2"/>
      <c r="W83" s="2"/>
    </row>
    <row r="84" spans="2:23">
      <c r="B84" s="26"/>
      <c r="Q84" s="39"/>
      <c r="R84" s="40"/>
      <c r="S84" s="39"/>
      <c r="T84" s="2"/>
      <c r="U84" s="2"/>
      <c r="V84" s="2"/>
      <c r="W84" s="2"/>
    </row>
    <row r="85" spans="2:23">
      <c r="B85" s="26"/>
      <c r="Q85" s="39"/>
      <c r="R85" s="40"/>
      <c r="S85" s="39"/>
      <c r="T85" s="2"/>
      <c r="U85" s="2"/>
      <c r="V85" s="2"/>
      <c r="W85" s="2"/>
    </row>
    <row r="86" spans="2:23">
      <c r="B86" s="26"/>
      <c r="Q86" s="39"/>
      <c r="R86" s="40"/>
      <c r="S86" s="39"/>
      <c r="T86" s="2"/>
      <c r="U86" s="2"/>
      <c r="V86" s="2"/>
      <c r="W86" s="2"/>
    </row>
    <row r="87" spans="2:23">
      <c r="B87" s="26"/>
      <c r="Q87" s="39"/>
      <c r="R87" s="40"/>
      <c r="S87" s="39"/>
      <c r="T87" s="2"/>
      <c r="U87" s="2"/>
      <c r="V87" s="2"/>
      <c r="W87" s="2"/>
    </row>
    <row r="88" spans="2:23">
      <c r="B88" s="26"/>
      <c r="Q88" s="39"/>
      <c r="R88" s="40"/>
      <c r="S88" s="39"/>
      <c r="T88" s="2"/>
      <c r="U88" s="2"/>
      <c r="V88" s="2"/>
      <c r="W88" s="2"/>
    </row>
    <row r="89" spans="2:23">
      <c r="Q89" s="29"/>
      <c r="R89" s="29"/>
      <c r="S89" s="29"/>
      <c r="T89" s="2"/>
      <c r="U89" s="2"/>
      <c r="V89" s="2"/>
      <c r="W89" s="2"/>
    </row>
    <row r="90" spans="2:23">
      <c r="Q90" s="29"/>
      <c r="R90" s="29"/>
      <c r="S90" s="29"/>
      <c r="T90" s="2"/>
      <c r="U90" s="2"/>
      <c r="V90" s="2"/>
      <c r="W90" s="2"/>
    </row>
    <row r="91" spans="2:23">
      <c r="Q91" s="29"/>
      <c r="R91" s="29"/>
      <c r="S91" s="29"/>
      <c r="T91" s="2"/>
      <c r="U91" s="2"/>
      <c r="V91" s="2"/>
      <c r="W91" s="2"/>
    </row>
    <row r="92" spans="2:23">
      <c r="Q92" s="29"/>
      <c r="R92" s="29"/>
      <c r="S92" s="29"/>
      <c r="T92" s="2"/>
      <c r="U92" s="2"/>
      <c r="V92" s="2"/>
      <c r="W92" s="2"/>
    </row>
    <row r="93" spans="2:23">
      <c r="Q93" s="29"/>
      <c r="R93" s="29"/>
      <c r="S93" s="29"/>
      <c r="T93" s="2"/>
      <c r="U93" s="2"/>
      <c r="V93" s="2"/>
      <c r="W93" s="2"/>
    </row>
    <row r="94" spans="2:23">
      <c r="Q94" s="29"/>
      <c r="R94" s="29"/>
      <c r="S94" s="29"/>
      <c r="T94" s="2"/>
      <c r="U94" s="2"/>
      <c r="V94" s="2"/>
      <c r="W94" s="2"/>
    </row>
    <row r="95" spans="2:23">
      <c r="Q95" s="29"/>
      <c r="R95" s="29"/>
      <c r="S95" s="29"/>
      <c r="T95" s="2"/>
      <c r="U95" s="2"/>
      <c r="V95" s="2"/>
      <c r="W95" s="2"/>
    </row>
    <row r="96" spans="2:23">
      <c r="Q96" s="29"/>
      <c r="R96" s="29"/>
      <c r="S96" s="29"/>
      <c r="T96" s="2"/>
      <c r="U96" s="2"/>
      <c r="V96" s="2"/>
      <c r="W96" s="2"/>
    </row>
    <row r="97" spans="17:19" s="2" customFormat="1">
      <c r="Q97" s="29"/>
      <c r="R97" s="29"/>
      <c r="S97" s="29"/>
    </row>
    <row r="98" spans="17:19" s="2" customFormat="1">
      <c r="Q98" s="29"/>
      <c r="R98" s="29"/>
      <c r="S98" s="29"/>
    </row>
  </sheetData>
  <sortState columnSort="1" ref="AM1:BD98">
    <sortCondition ref="AM1:BD1"/>
  </sortState>
  <pageMargins left="0.75" right="0.75" top="1" bottom="1" header="0.50972222222222197" footer="0.50972222222222197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130" zoomScaleNormal="130" workbookViewId="0">
      <selection activeCell="C18" sqref="C18"/>
    </sheetView>
  </sheetViews>
  <sheetFormatPr baseColWidth="10" defaultRowHeight="14.5"/>
  <sheetData>
    <row r="1" spans="1:9">
      <c r="A1" t="s">
        <v>378</v>
      </c>
      <c r="B1" t="s">
        <v>390</v>
      </c>
      <c r="E1" t="s">
        <v>378</v>
      </c>
      <c r="F1" t="s">
        <v>391</v>
      </c>
      <c r="G1" t="s">
        <v>392</v>
      </c>
      <c r="H1" t="s">
        <v>393</v>
      </c>
      <c r="I1" t="s">
        <v>14</v>
      </c>
    </row>
    <row r="2" spans="1:9">
      <c r="A2" t="s">
        <v>386</v>
      </c>
      <c r="B2">
        <v>86.473399999999998</v>
      </c>
      <c r="E2" t="s">
        <v>386</v>
      </c>
      <c r="F2">
        <v>92.1053</v>
      </c>
      <c r="G2">
        <v>90.350899999999996</v>
      </c>
      <c r="H2">
        <v>80.392200000000003</v>
      </c>
      <c r="I2">
        <v>80.952399999999997</v>
      </c>
    </row>
    <row r="3" spans="1:9">
      <c r="A3" t="s">
        <v>387</v>
      </c>
      <c r="B3">
        <v>78.019300000000001</v>
      </c>
      <c r="E3" t="s">
        <v>387</v>
      </c>
      <c r="F3">
        <v>88.596500000000006</v>
      </c>
      <c r="G3">
        <v>80.701800000000006</v>
      </c>
      <c r="H3">
        <v>68.627499999999998</v>
      </c>
      <c r="I3">
        <v>71.428600000000003</v>
      </c>
    </row>
    <row r="4" spans="1:9">
      <c r="A4" t="s">
        <v>388</v>
      </c>
      <c r="B4">
        <v>85.941999999999993</v>
      </c>
      <c r="E4" t="s">
        <v>388</v>
      </c>
      <c r="F4">
        <v>91.578900000000004</v>
      </c>
      <c r="G4">
        <v>84.210499999999996</v>
      </c>
      <c r="H4">
        <v>82.352900000000005</v>
      </c>
      <c r="I4">
        <v>85</v>
      </c>
    </row>
    <row r="5" spans="1:9">
      <c r="A5" t="s">
        <v>389</v>
      </c>
      <c r="B5">
        <v>85.781400000000005</v>
      </c>
      <c r="E5" t="s">
        <v>389</v>
      </c>
      <c r="F5">
        <v>93.1721</v>
      </c>
      <c r="G5">
        <v>86.344200000000001</v>
      </c>
      <c r="H5">
        <v>79.809200000000004</v>
      </c>
      <c r="I5">
        <v>82.239400000000003</v>
      </c>
    </row>
    <row r="7" spans="1:9">
      <c r="C7" t="s">
        <v>1</v>
      </c>
      <c r="D7" t="s">
        <v>378</v>
      </c>
      <c r="E7" t="s">
        <v>394</v>
      </c>
      <c r="F7" t="s">
        <v>395</v>
      </c>
    </row>
    <row r="8" spans="1:9">
      <c r="D8" t="s">
        <v>386</v>
      </c>
      <c r="E8">
        <v>91.228099999999998</v>
      </c>
      <c r="F8">
        <v>80.645200000000003</v>
      </c>
    </row>
    <row r="9" spans="1:9">
      <c r="D9" t="s">
        <v>387</v>
      </c>
      <c r="E9">
        <v>84.649100000000004</v>
      </c>
      <c r="F9">
        <v>69.892499999999998</v>
      </c>
    </row>
    <row r="10" spans="1:9">
      <c r="D10" t="s">
        <v>388</v>
      </c>
      <c r="E10">
        <v>87.8947</v>
      </c>
      <c r="F10">
        <v>83.548400000000001</v>
      </c>
    </row>
    <row r="11" spans="1:9">
      <c r="D11" t="s">
        <v>389</v>
      </c>
      <c r="E11">
        <v>89.758200000000002</v>
      </c>
      <c r="F11">
        <v>80.906700000000001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73"/>
  <sheetViews>
    <sheetView workbookViewId="0">
      <selection activeCell="B1" sqref="B1:S1"/>
    </sheetView>
  </sheetViews>
  <sheetFormatPr baseColWidth="10" defaultColWidth="8.7265625" defaultRowHeight="14.5"/>
  <cols>
    <col min="1" max="1" width="43" style="107" customWidth="1"/>
    <col min="2" max="2" width="8.7265625" style="136" customWidth="1"/>
    <col min="3" max="3" width="8.7265625" style="184" customWidth="1"/>
    <col min="4" max="4" width="8.7265625" style="136" customWidth="1"/>
    <col min="5" max="5" width="8.7265625" style="184" customWidth="1"/>
    <col min="6" max="6" width="8.7265625" style="136" customWidth="1"/>
    <col min="7" max="8" width="8.7265625" style="184" customWidth="1"/>
    <col min="9" max="9" width="8.7265625" style="141" customWidth="1"/>
    <col min="10" max="10" width="8.7265625" style="185" customWidth="1"/>
    <col min="11" max="11" width="8.7265625" style="186" customWidth="1"/>
    <col min="12" max="12" width="8.7265625" style="185" customWidth="1"/>
    <col min="13" max="14" width="8.7265625" style="184" customWidth="1"/>
    <col min="15" max="15" width="8.7265625" style="186" customWidth="1"/>
    <col min="16" max="16" width="8.7265625" style="136" customWidth="1"/>
    <col min="17" max="17" width="8.7265625" style="186" customWidth="1"/>
    <col min="18" max="18" width="8.7265625" style="136" customWidth="1"/>
    <col min="19" max="19" width="11.453125" style="187" customWidth="1"/>
    <col min="20" max="20" width="23.7265625" style="107" customWidth="1"/>
    <col min="21" max="16384" width="8.7265625" style="107"/>
  </cols>
  <sheetData>
    <row r="1" spans="1:105">
      <c r="B1" s="136" t="str">
        <f>CONCATENATE(B2,": ",B4)</f>
        <v xml:space="preserve">MACRO:  Reconocer/derivar el significado global del texto </v>
      </c>
      <c r="C1" s="136" t="str">
        <f t="shared" ref="C1:S1" si="0">CONCATENATE(C2,": ",C4)</f>
        <v xml:space="preserve">MICRO:  Establecer relaciones de coherencia funcional </v>
      </c>
      <c r="D1" s="136" t="str">
        <f t="shared" si="0"/>
        <v xml:space="preserve">MACRO:  Reconocer/derivar el significado global del texto </v>
      </c>
      <c r="E1" s="136" t="str">
        <f t="shared" si="0"/>
        <v>MICRO: Establecer relaciones de coherencia condicional</v>
      </c>
      <c r="F1" s="136" t="str">
        <f t="shared" si="0"/>
        <v xml:space="preserve">MACRO:  Establecer relaciones de coherencia condicional </v>
      </c>
      <c r="G1" s="136" t="str">
        <f t="shared" si="0"/>
        <v>MICRO: Establecer relaciones de coherencia condicional</v>
      </c>
      <c r="H1" s="136" t="str">
        <f t="shared" si="0"/>
        <v xml:space="preserve">MICRO:  Establecer relaciones de coherencia funcional </v>
      </c>
      <c r="I1" s="136" t="str">
        <f t="shared" si="0"/>
        <v xml:space="preserve">SÚPER: Determinar la organización lógica de los contenidos </v>
      </c>
      <c r="J1" s="136" t="str">
        <f t="shared" si="0"/>
        <v>PRAGMÁTICA: Establecer el sentido del texto</v>
      </c>
      <c r="K1" s="136" t="str">
        <f t="shared" si="0"/>
        <v>PROPOSICIONAL: Generar significado elaborando un concepto para una palabra</v>
      </c>
      <c r="L1" s="136" t="str">
        <f t="shared" si="0"/>
        <v xml:space="preserve">PRAGMÁTICA: Determinar los propósitos del texto </v>
      </c>
      <c r="M1" s="136" t="str">
        <f t="shared" si="0"/>
        <v>MICRO: Establecer relaciones de coherencia referencial</v>
      </c>
      <c r="N1" s="136" t="str">
        <f t="shared" si="0"/>
        <v xml:space="preserve">MICRO:  Establecer relaciones de coherencia funcional </v>
      </c>
      <c r="O1" s="136" t="str">
        <f t="shared" si="0"/>
        <v>PROPOSICIONAL:  Identificar/relacionar predicados y argumentos</v>
      </c>
      <c r="P1" s="136" t="str">
        <f t="shared" si="0"/>
        <v xml:space="preserve">MACRO:  Establecer relaciones de coherencia condicional </v>
      </c>
      <c r="Q1" s="136" t="str">
        <f t="shared" si="0"/>
        <v>PROPOSICIONAL:  Recuperar/reconocer significado usando claves del texto</v>
      </c>
      <c r="R1" s="136" t="str">
        <f t="shared" si="0"/>
        <v xml:space="preserve">MACRO:  Reconocer/derivar el significado global del texto </v>
      </c>
      <c r="S1" s="136" t="str">
        <f t="shared" si="0"/>
        <v xml:space="preserve">CRÍTICA: Emitir juicio de valor </v>
      </c>
    </row>
    <row r="2" spans="1:105" s="162" customFormat="1">
      <c r="A2" s="176"/>
      <c r="B2" s="177" t="s">
        <v>430</v>
      </c>
      <c r="C2" s="178" t="s">
        <v>431</v>
      </c>
      <c r="D2" s="179" t="s">
        <v>430</v>
      </c>
      <c r="E2" s="178" t="s">
        <v>431</v>
      </c>
      <c r="F2" s="180" t="s">
        <v>430</v>
      </c>
      <c r="G2" s="164" t="s">
        <v>431</v>
      </c>
      <c r="H2" s="164" t="s">
        <v>431</v>
      </c>
      <c r="I2" s="165" t="s">
        <v>432</v>
      </c>
      <c r="J2" s="166" t="s">
        <v>433</v>
      </c>
      <c r="K2" s="167" t="s">
        <v>434</v>
      </c>
      <c r="L2" s="166" t="s">
        <v>433</v>
      </c>
      <c r="M2" s="164" t="s">
        <v>431</v>
      </c>
      <c r="N2" s="164" t="s">
        <v>431</v>
      </c>
      <c r="O2" s="167" t="s">
        <v>434</v>
      </c>
      <c r="P2" s="163" t="s">
        <v>430</v>
      </c>
      <c r="Q2" s="167" t="s">
        <v>434</v>
      </c>
      <c r="R2" s="163" t="s">
        <v>430</v>
      </c>
      <c r="S2" s="168" t="s">
        <v>435</v>
      </c>
      <c r="DA2" s="162" t="s">
        <v>436</v>
      </c>
    </row>
    <row r="3" spans="1:105" s="162" customFormat="1">
      <c r="A3" s="176"/>
      <c r="B3" s="177"/>
      <c r="C3" s="178"/>
      <c r="D3" s="179"/>
      <c r="E3" s="178"/>
      <c r="F3" s="180"/>
      <c r="G3" s="164"/>
      <c r="H3" s="164"/>
      <c r="I3" s="165"/>
      <c r="J3" s="166"/>
      <c r="K3" s="167"/>
      <c r="L3" s="166"/>
      <c r="M3" s="164"/>
      <c r="N3" s="164"/>
      <c r="O3" s="167"/>
      <c r="P3" s="163"/>
      <c r="Q3" s="167"/>
      <c r="R3" s="163"/>
      <c r="S3" s="168"/>
    </row>
    <row r="4" spans="1:105" s="162" customFormat="1">
      <c r="A4" s="162" t="s">
        <v>414</v>
      </c>
      <c r="B4" s="163" t="s">
        <v>415</v>
      </c>
      <c r="C4" s="164" t="s">
        <v>416</v>
      </c>
      <c r="D4" s="163" t="s">
        <v>415</v>
      </c>
      <c r="E4" s="164" t="s">
        <v>417</v>
      </c>
      <c r="F4" s="163" t="s">
        <v>418</v>
      </c>
      <c r="G4" s="164" t="s">
        <v>417</v>
      </c>
      <c r="H4" s="164" t="s">
        <v>416</v>
      </c>
      <c r="I4" s="165" t="s">
        <v>419</v>
      </c>
      <c r="J4" s="166" t="s">
        <v>420</v>
      </c>
      <c r="K4" s="167" t="s">
        <v>421</v>
      </c>
      <c r="L4" s="166" t="s">
        <v>422</v>
      </c>
      <c r="M4" s="164" t="s">
        <v>423</v>
      </c>
      <c r="N4" s="164" t="s">
        <v>416</v>
      </c>
      <c r="O4" s="167" t="s">
        <v>424</v>
      </c>
      <c r="P4" s="163" t="s">
        <v>418</v>
      </c>
      <c r="Q4" s="167" t="s">
        <v>425</v>
      </c>
      <c r="R4" s="163" t="s">
        <v>415</v>
      </c>
      <c r="S4" s="168" t="s">
        <v>426</v>
      </c>
      <c r="U4" s="162">
        <v>20</v>
      </c>
      <c r="V4" s="162">
        <v>21</v>
      </c>
      <c r="W4" s="162">
        <v>22</v>
      </c>
      <c r="X4" s="162">
        <v>23</v>
      </c>
      <c r="Y4" s="162">
        <v>24</v>
      </c>
      <c r="Z4" s="162">
        <v>25</v>
      </c>
      <c r="AA4" s="162">
        <v>26</v>
      </c>
      <c r="AB4" s="162">
        <v>27</v>
      </c>
      <c r="AC4" s="162">
        <v>28</v>
      </c>
      <c r="AD4" s="162">
        <v>29</v>
      </c>
      <c r="AE4" s="162">
        <v>30</v>
      </c>
      <c r="AF4" s="162">
        <v>31</v>
      </c>
      <c r="AG4" s="162">
        <v>32</v>
      </c>
      <c r="AH4" s="162">
        <v>33</v>
      </c>
      <c r="AI4" s="162">
        <v>34</v>
      </c>
      <c r="AJ4" s="162">
        <v>35</v>
      </c>
      <c r="AK4" s="162">
        <v>36</v>
      </c>
      <c r="AL4" s="162">
        <v>37</v>
      </c>
      <c r="AM4" s="162">
        <v>38</v>
      </c>
      <c r="AN4" s="162">
        <v>39</v>
      </c>
      <c r="AO4" s="162">
        <v>40</v>
      </c>
      <c r="AP4" s="162">
        <v>41</v>
      </c>
      <c r="AQ4" s="162">
        <v>42</v>
      </c>
      <c r="AR4" s="162">
        <v>43</v>
      </c>
      <c r="AS4" s="162">
        <v>44</v>
      </c>
      <c r="AT4" s="162">
        <v>45</v>
      </c>
      <c r="AU4" s="162">
        <v>46</v>
      </c>
      <c r="AV4" s="162">
        <v>47</v>
      </c>
      <c r="AW4" s="162">
        <v>48</v>
      </c>
      <c r="AX4" s="162">
        <v>49</v>
      </c>
      <c r="AY4" s="162">
        <v>50</v>
      </c>
      <c r="AZ4" s="162">
        <v>51</v>
      </c>
      <c r="BA4" s="162">
        <v>52</v>
      </c>
      <c r="BB4" s="162">
        <v>53</v>
      </c>
      <c r="BC4" s="162">
        <v>54</v>
      </c>
      <c r="BD4" s="162">
        <v>55</v>
      </c>
      <c r="BE4" s="162">
        <v>56</v>
      </c>
      <c r="BF4" s="162">
        <v>57</v>
      </c>
      <c r="BG4" s="162">
        <v>58</v>
      </c>
      <c r="BH4" s="162">
        <v>59</v>
      </c>
      <c r="BI4" s="162">
        <v>60</v>
      </c>
      <c r="BJ4" s="162">
        <v>61</v>
      </c>
      <c r="BK4" s="162">
        <v>62</v>
      </c>
      <c r="BL4" s="162">
        <v>63</v>
      </c>
      <c r="BM4" s="162">
        <v>64</v>
      </c>
      <c r="BN4" s="162">
        <v>65</v>
      </c>
      <c r="BO4" s="162">
        <v>66</v>
      </c>
      <c r="BP4" s="162">
        <v>67</v>
      </c>
      <c r="BQ4" s="162">
        <v>68</v>
      </c>
      <c r="BR4" s="162">
        <v>69</v>
      </c>
      <c r="BS4" s="162">
        <v>70</v>
      </c>
      <c r="BT4" s="162">
        <v>71</v>
      </c>
      <c r="BU4" s="162">
        <v>72</v>
      </c>
      <c r="BV4" s="162">
        <v>73</v>
      </c>
      <c r="BW4" s="162">
        <v>74</v>
      </c>
      <c r="BX4" s="162">
        <v>75</v>
      </c>
      <c r="BY4" s="162">
        <v>76</v>
      </c>
      <c r="BZ4" s="162">
        <v>77</v>
      </c>
      <c r="CA4" s="162">
        <v>78</v>
      </c>
      <c r="CB4" s="162">
        <v>79</v>
      </c>
      <c r="CC4" s="162">
        <v>80</v>
      </c>
      <c r="CD4" s="162">
        <v>81</v>
      </c>
      <c r="CE4" s="162">
        <v>82</v>
      </c>
      <c r="CF4" s="162">
        <v>83</v>
      </c>
      <c r="CG4" s="162">
        <v>84</v>
      </c>
      <c r="CH4" s="162">
        <v>85</v>
      </c>
      <c r="CI4" s="162">
        <v>86</v>
      </c>
      <c r="CJ4" s="162">
        <v>87</v>
      </c>
      <c r="CK4" s="162">
        <v>88</v>
      </c>
      <c r="CL4" s="162">
        <v>89</v>
      </c>
      <c r="CM4" s="162">
        <v>90</v>
      </c>
      <c r="CN4" s="162">
        <v>91</v>
      </c>
      <c r="CO4" s="162">
        <v>92</v>
      </c>
      <c r="CP4" s="162">
        <v>93</v>
      </c>
      <c r="CQ4" s="162">
        <v>94</v>
      </c>
      <c r="CR4" s="162">
        <v>95</v>
      </c>
      <c r="CS4" s="162">
        <v>96</v>
      </c>
      <c r="CT4" s="162">
        <v>97</v>
      </c>
      <c r="CU4" s="162">
        <v>98</v>
      </c>
      <c r="CV4" s="162">
        <v>99</v>
      </c>
      <c r="CW4" s="162">
        <v>100</v>
      </c>
    </row>
    <row r="5" spans="1:105" s="162" customFormat="1">
      <c r="A5" s="162" t="s">
        <v>427</v>
      </c>
      <c r="B5" s="147">
        <v>0</v>
      </c>
      <c r="C5" s="148">
        <v>0</v>
      </c>
      <c r="D5" s="147">
        <v>0</v>
      </c>
      <c r="E5" s="148">
        <v>0</v>
      </c>
      <c r="F5" s="147">
        <v>0</v>
      </c>
      <c r="G5" s="148">
        <v>0</v>
      </c>
      <c r="H5" s="148">
        <v>0</v>
      </c>
      <c r="I5" s="149">
        <v>1</v>
      </c>
      <c r="J5" s="150">
        <v>0</v>
      </c>
      <c r="K5" s="151">
        <v>0</v>
      </c>
      <c r="L5" s="150">
        <v>1</v>
      </c>
      <c r="M5" s="148">
        <v>1</v>
      </c>
      <c r="N5" s="148">
        <v>1</v>
      </c>
      <c r="O5" s="151">
        <v>1</v>
      </c>
      <c r="P5" s="147">
        <v>0</v>
      </c>
      <c r="Q5" s="151">
        <v>1</v>
      </c>
      <c r="R5" s="147">
        <v>0</v>
      </c>
      <c r="S5" s="152">
        <v>0</v>
      </c>
      <c r="T5" s="181"/>
    </row>
    <row r="6" spans="1:105" s="182" customFormat="1">
      <c r="A6" s="162" t="s">
        <v>40</v>
      </c>
      <c r="B6" s="169">
        <v>1</v>
      </c>
      <c r="C6" s="170">
        <v>1</v>
      </c>
      <c r="D6" s="169">
        <v>0</v>
      </c>
      <c r="E6" s="170">
        <v>1</v>
      </c>
      <c r="F6" s="169">
        <v>1</v>
      </c>
      <c r="G6" s="170">
        <v>1</v>
      </c>
      <c r="H6" s="170">
        <v>0</v>
      </c>
      <c r="I6" s="171">
        <v>1</v>
      </c>
      <c r="J6" s="172">
        <v>0</v>
      </c>
      <c r="K6" s="173">
        <v>0</v>
      </c>
      <c r="L6" s="172">
        <v>0</v>
      </c>
      <c r="M6" s="170">
        <v>1</v>
      </c>
      <c r="N6" s="170">
        <v>0</v>
      </c>
      <c r="O6" s="173">
        <v>1</v>
      </c>
      <c r="P6" s="169">
        <v>0</v>
      </c>
      <c r="Q6" s="173">
        <v>1</v>
      </c>
      <c r="R6" s="169">
        <v>0</v>
      </c>
      <c r="S6" s="174">
        <v>1</v>
      </c>
      <c r="T6" s="181"/>
      <c r="DA6" s="182">
        <v>1</v>
      </c>
    </row>
    <row r="7" spans="1:105" s="182" customFormat="1">
      <c r="A7" s="162" t="s">
        <v>10</v>
      </c>
      <c r="B7" s="169">
        <v>1</v>
      </c>
      <c r="C7" s="170">
        <v>0</v>
      </c>
      <c r="D7" s="169">
        <v>0</v>
      </c>
      <c r="E7" s="170">
        <v>0</v>
      </c>
      <c r="F7" s="169">
        <v>0</v>
      </c>
      <c r="G7" s="170">
        <v>0</v>
      </c>
      <c r="H7" s="170">
        <v>0</v>
      </c>
      <c r="I7" s="171">
        <v>0</v>
      </c>
      <c r="J7" s="172">
        <v>0</v>
      </c>
      <c r="K7" s="173">
        <v>1</v>
      </c>
      <c r="L7" s="172">
        <v>0</v>
      </c>
      <c r="M7" s="170">
        <v>0</v>
      </c>
      <c r="N7" s="170">
        <v>0</v>
      </c>
      <c r="O7" s="173">
        <v>0</v>
      </c>
      <c r="P7" s="169">
        <v>1</v>
      </c>
      <c r="Q7" s="173">
        <v>0</v>
      </c>
      <c r="R7" s="169">
        <v>1</v>
      </c>
      <c r="S7" s="174">
        <v>0</v>
      </c>
      <c r="T7" s="181"/>
      <c r="DA7" s="182">
        <v>1</v>
      </c>
    </row>
    <row r="8" spans="1:105" s="182" customFormat="1">
      <c r="A8" s="162" t="s">
        <v>41</v>
      </c>
      <c r="B8" s="169">
        <v>0</v>
      </c>
      <c r="C8" s="170">
        <v>0</v>
      </c>
      <c r="D8" s="169">
        <v>1</v>
      </c>
      <c r="E8" s="170">
        <v>1</v>
      </c>
      <c r="F8" s="169">
        <v>1</v>
      </c>
      <c r="G8" s="170">
        <v>1</v>
      </c>
      <c r="H8" s="170">
        <v>1</v>
      </c>
      <c r="I8" s="171">
        <v>1</v>
      </c>
      <c r="J8" s="172">
        <v>0</v>
      </c>
      <c r="K8" s="173">
        <v>1</v>
      </c>
      <c r="L8" s="172">
        <v>1</v>
      </c>
      <c r="M8" s="170">
        <v>1</v>
      </c>
      <c r="N8" s="170">
        <v>0</v>
      </c>
      <c r="O8" s="173">
        <v>1</v>
      </c>
      <c r="P8" s="169">
        <v>0</v>
      </c>
      <c r="Q8" s="173">
        <v>1</v>
      </c>
      <c r="R8" s="169">
        <v>0</v>
      </c>
      <c r="S8" s="174">
        <v>1</v>
      </c>
      <c r="T8" s="181"/>
      <c r="DA8" s="182">
        <v>1</v>
      </c>
    </row>
    <row r="9" spans="1:105" s="182" customFormat="1">
      <c r="A9" s="162" t="s">
        <v>12</v>
      </c>
      <c r="B9" s="169">
        <v>0</v>
      </c>
      <c r="C9" s="170">
        <v>0</v>
      </c>
      <c r="D9" s="169">
        <v>1</v>
      </c>
      <c r="E9" s="170">
        <v>0</v>
      </c>
      <c r="F9" s="169">
        <v>1</v>
      </c>
      <c r="G9" s="170">
        <v>0</v>
      </c>
      <c r="H9" s="170">
        <v>1</v>
      </c>
      <c r="I9" s="171">
        <v>0</v>
      </c>
      <c r="J9" s="172">
        <v>0</v>
      </c>
      <c r="K9" s="173">
        <v>0</v>
      </c>
      <c r="L9" s="172">
        <v>0</v>
      </c>
      <c r="M9" s="170">
        <v>0</v>
      </c>
      <c r="N9" s="170">
        <v>0</v>
      </c>
      <c r="O9" s="173">
        <v>0</v>
      </c>
      <c r="P9" s="169">
        <v>0</v>
      </c>
      <c r="Q9" s="173">
        <v>0</v>
      </c>
      <c r="R9" s="169">
        <v>1</v>
      </c>
      <c r="S9" s="174">
        <v>0</v>
      </c>
      <c r="T9" s="181"/>
    </row>
    <row r="10" spans="1:105" s="182" customFormat="1">
      <c r="A10" s="162" t="s">
        <v>20</v>
      </c>
      <c r="B10" s="169">
        <v>1</v>
      </c>
      <c r="C10" s="170">
        <v>1</v>
      </c>
      <c r="D10" s="169">
        <v>0</v>
      </c>
      <c r="E10" s="170">
        <v>0</v>
      </c>
      <c r="F10" s="169">
        <v>1</v>
      </c>
      <c r="G10" s="170">
        <v>1</v>
      </c>
      <c r="H10" s="170">
        <v>1</v>
      </c>
      <c r="I10" s="171">
        <v>1</v>
      </c>
      <c r="J10" s="172">
        <v>0</v>
      </c>
      <c r="K10" s="173">
        <v>0</v>
      </c>
      <c r="L10" s="172">
        <v>1</v>
      </c>
      <c r="M10" s="170">
        <v>1</v>
      </c>
      <c r="N10" s="170">
        <v>1</v>
      </c>
      <c r="O10" s="173">
        <v>1</v>
      </c>
      <c r="P10" s="169">
        <v>0</v>
      </c>
      <c r="Q10" s="173">
        <v>0</v>
      </c>
      <c r="R10" s="169">
        <v>1</v>
      </c>
      <c r="S10" s="174">
        <v>1</v>
      </c>
      <c r="T10" s="181"/>
      <c r="DA10" s="182">
        <v>1</v>
      </c>
    </row>
    <row r="11" spans="1:105" s="182" customFormat="1">
      <c r="A11" s="162" t="s">
        <v>21</v>
      </c>
      <c r="B11" s="169">
        <v>1</v>
      </c>
      <c r="C11" s="170">
        <v>0</v>
      </c>
      <c r="D11" s="169">
        <v>1</v>
      </c>
      <c r="E11" s="170">
        <v>1</v>
      </c>
      <c r="F11" s="169">
        <v>1</v>
      </c>
      <c r="G11" s="170">
        <v>1</v>
      </c>
      <c r="H11" s="170">
        <v>1</v>
      </c>
      <c r="I11" s="171">
        <v>0</v>
      </c>
      <c r="J11" s="172">
        <v>1</v>
      </c>
      <c r="K11" s="173">
        <v>0</v>
      </c>
      <c r="L11" s="172">
        <v>1</v>
      </c>
      <c r="M11" s="170">
        <v>1</v>
      </c>
      <c r="N11" s="170">
        <v>1</v>
      </c>
      <c r="O11" s="173">
        <v>1</v>
      </c>
      <c r="P11" s="169">
        <v>0</v>
      </c>
      <c r="Q11" s="173">
        <v>1</v>
      </c>
      <c r="R11" s="169">
        <v>1</v>
      </c>
      <c r="S11" s="174">
        <v>1</v>
      </c>
      <c r="T11" s="181"/>
      <c r="DA11" s="182">
        <v>1</v>
      </c>
    </row>
    <row r="12" spans="1:105" s="182" customFormat="1">
      <c r="A12" s="162" t="s">
        <v>42</v>
      </c>
      <c r="B12" s="169">
        <v>0</v>
      </c>
      <c r="C12" s="170">
        <v>1</v>
      </c>
      <c r="D12" s="169">
        <v>1</v>
      </c>
      <c r="E12" s="170">
        <v>1</v>
      </c>
      <c r="F12" s="169">
        <v>1</v>
      </c>
      <c r="G12" s="170">
        <v>0</v>
      </c>
      <c r="H12" s="170">
        <v>1</v>
      </c>
      <c r="I12" s="171">
        <v>0</v>
      </c>
      <c r="J12" s="172">
        <v>0</v>
      </c>
      <c r="K12" s="173">
        <v>0</v>
      </c>
      <c r="L12" s="172">
        <v>0</v>
      </c>
      <c r="M12" s="170">
        <v>1</v>
      </c>
      <c r="N12" s="170">
        <v>1</v>
      </c>
      <c r="O12" s="173">
        <v>1</v>
      </c>
      <c r="P12" s="169">
        <v>0</v>
      </c>
      <c r="Q12" s="173">
        <v>1</v>
      </c>
      <c r="R12" s="169">
        <v>1</v>
      </c>
      <c r="S12" s="174">
        <v>1</v>
      </c>
      <c r="T12" s="181"/>
    </row>
    <row r="13" spans="1:105" s="182" customFormat="1">
      <c r="A13" s="162" t="s">
        <v>97</v>
      </c>
      <c r="B13" s="169">
        <v>0</v>
      </c>
      <c r="C13" s="170">
        <v>1</v>
      </c>
      <c r="D13" s="169">
        <v>0</v>
      </c>
      <c r="E13" s="170">
        <v>1</v>
      </c>
      <c r="F13" s="169">
        <v>0</v>
      </c>
      <c r="G13" s="170">
        <v>1</v>
      </c>
      <c r="H13" s="170">
        <v>1</v>
      </c>
      <c r="I13" s="171">
        <v>0</v>
      </c>
      <c r="J13" s="172">
        <v>0</v>
      </c>
      <c r="K13" s="173">
        <v>0</v>
      </c>
      <c r="L13" s="172">
        <v>0</v>
      </c>
      <c r="M13" s="170">
        <v>0</v>
      </c>
      <c r="N13" s="170">
        <v>1</v>
      </c>
      <c r="O13" s="173">
        <v>0</v>
      </c>
      <c r="P13" s="169">
        <v>0</v>
      </c>
      <c r="Q13" s="173">
        <v>1</v>
      </c>
      <c r="R13" s="169">
        <v>0</v>
      </c>
      <c r="S13" s="174">
        <v>0</v>
      </c>
      <c r="T13" s="181"/>
      <c r="DA13" s="182">
        <v>1</v>
      </c>
    </row>
    <row r="14" spans="1:105" s="182" customFormat="1">
      <c r="A14" s="162" t="s">
        <v>43</v>
      </c>
      <c r="B14" s="169">
        <v>1</v>
      </c>
      <c r="C14" s="170">
        <v>0</v>
      </c>
      <c r="D14" s="169">
        <v>1</v>
      </c>
      <c r="E14" s="170">
        <v>0</v>
      </c>
      <c r="F14" s="169">
        <v>1</v>
      </c>
      <c r="G14" s="170">
        <v>0</v>
      </c>
      <c r="H14" s="170">
        <v>1</v>
      </c>
      <c r="I14" s="171">
        <v>1</v>
      </c>
      <c r="J14" s="172">
        <v>1</v>
      </c>
      <c r="K14" s="173">
        <v>0</v>
      </c>
      <c r="L14" s="172">
        <v>0</v>
      </c>
      <c r="M14" s="170">
        <v>0</v>
      </c>
      <c r="N14" s="170">
        <v>1</v>
      </c>
      <c r="O14" s="173">
        <v>1</v>
      </c>
      <c r="P14" s="169">
        <v>0</v>
      </c>
      <c r="Q14" s="173">
        <v>0</v>
      </c>
      <c r="R14" s="169">
        <v>1</v>
      </c>
      <c r="S14" s="174">
        <v>1</v>
      </c>
      <c r="T14" s="181"/>
      <c r="DA14" s="182">
        <v>1</v>
      </c>
    </row>
    <row r="15" spans="1:105" s="182" customFormat="1">
      <c r="A15" s="162" t="s">
        <v>98</v>
      </c>
      <c r="B15" s="169">
        <v>0</v>
      </c>
      <c r="C15" s="170">
        <v>0</v>
      </c>
      <c r="D15" s="169">
        <v>1</v>
      </c>
      <c r="E15" s="170">
        <v>0</v>
      </c>
      <c r="F15" s="169">
        <v>0</v>
      </c>
      <c r="G15" s="170">
        <v>0</v>
      </c>
      <c r="H15" s="170">
        <v>1</v>
      </c>
      <c r="I15" s="171">
        <v>0</v>
      </c>
      <c r="J15" s="172">
        <v>1</v>
      </c>
      <c r="K15" s="173">
        <v>0</v>
      </c>
      <c r="L15" s="172">
        <v>0</v>
      </c>
      <c r="M15" s="170">
        <v>1</v>
      </c>
      <c r="N15" s="170">
        <v>1</v>
      </c>
      <c r="O15" s="173">
        <v>0</v>
      </c>
      <c r="P15" s="169">
        <v>0</v>
      </c>
      <c r="Q15" s="173">
        <v>0</v>
      </c>
      <c r="R15" s="169">
        <v>0</v>
      </c>
      <c r="S15" s="174">
        <v>1</v>
      </c>
      <c r="T15" s="181"/>
      <c r="DA15" s="182">
        <v>1</v>
      </c>
    </row>
    <row r="16" spans="1:105" s="182" customFormat="1">
      <c r="A16" s="162" t="s">
        <v>99</v>
      </c>
      <c r="B16" s="169">
        <v>1</v>
      </c>
      <c r="C16" s="170">
        <v>0</v>
      </c>
      <c r="D16" s="169">
        <v>0</v>
      </c>
      <c r="E16" s="170">
        <v>1</v>
      </c>
      <c r="F16" s="169">
        <v>1</v>
      </c>
      <c r="G16" s="170">
        <v>0</v>
      </c>
      <c r="H16" s="170">
        <v>0</v>
      </c>
      <c r="I16" s="171">
        <v>0</v>
      </c>
      <c r="J16" s="172">
        <v>0</v>
      </c>
      <c r="K16" s="173">
        <v>0</v>
      </c>
      <c r="L16" s="172">
        <v>0</v>
      </c>
      <c r="M16" s="170">
        <v>0</v>
      </c>
      <c r="N16" s="170">
        <v>0</v>
      </c>
      <c r="O16" s="173">
        <v>1</v>
      </c>
      <c r="P16" s="169">
        <v>0</v>
      </c>
      <c r="Q16" s="173">
        <v>0</v>
      </c>
      <c r="R16" s="169">
        <v>1</v>
      </c>
      <c r="S16" s="174">
        <v>1</v>
      </c>
      <c r="T16" s="181"/>
      <c r="DA16" s="182">
        <v>1</v>
      </c>
    </row>
    <row r="17" spans="1:105" s="182" customFormat="1">
      <c r="A17" s="162" t="s">
        <v>100</v>
      </c>
      <c r="B17" s="169">
        <v>0</v>
      </c>
      <c r="C17" s="170">
        <v>0</v>
      </c>
      <c r="D17" s="169">
        <v>0</v>
      </c>
      <c r="E17" s="170">
        <v>0</v>
      </c>
      <c r="F17" s="169">
        <v>1</v>
      </c>
      <c r="G17" s="170">
        <v>1</v>
      </c>
      <c r="H17" s="170">
        <v>1</v>
      </c>
      <c r="I17" s="171">
        <v>0</v>
      </c>
      <c r="J17" s="172">
        <v>1</v>
      </c>
      <c r="K17" s="173">
        <v>0</v>
      </c>
      <c r="L17" s="172">
        <v>0</v>
      </c>
      <c r="M17" s="170">
        <v>0</v>
      </c>
      <c r="N17" s="170">
        <v>0</v>
      </c>
      <c r="O17" s="173">
        <v>0</v>
      </c>
      <c r="P17" s="169">
        <v>0</v>
      </c>
      <c r="Q17" s="173">
        <v>0</v>
      </c>
      <c r="R17" s="169">
        <v>1</v>
      </c>
      <c r="S17" s="174">
        <v>1</v>
      </c>
      <c r="T17" s="181"/>
      <c r="DA17" s="182">
        <v>1</v>
      </c>
    </row>
    <row r="18" spans="1:105" s="182" customFormat="1">
      <c r="A18" s="162" t="s">
        <v>90</v>
      </c>
      <c r="B18" s="169">
        <v>1</v>
      </c>
      <c r="C18" s="170">
        <v>0</v>
      </c>
      <c r="D18" s="169">
        <v>0</v>
      </c>
      <c r="E18" s="170">
        <v>0</v>
      </c>
      <c r="F18" s="169">
        <v>0</v>
      </c>
      <c r="G18" s="170">
        <v>1</v>
      </c>
      <c r="H18" s="170">
        <v>1</v>
      </c>
      <c r="I18" s="171">
        <v>0</v>
      </c>
      <c r="J18" s="172">
        <v>0</v>
      </c>
      <c r="K18" s="173">
        <v>1</v>
      </c>
      <c r="L18" s="172">
        <v>0</v>
      </c>
      <c r="M18" s="170">
        <v>0</v>
      </c>
      <c r="N18" s="170">
        <v>0</v>
      </c>
      <c r="O18" s="173">
        <v>1</v>
      </c>
      <c r="P18" s="169">
        <v>0</v>
      </c>
      <c r="Q18" s="173">
        <v>0</v>
      </c>
      <c r="R18" s="169">
        <v>0</v>
      </c>
      <c r="S18" s="174">
        <v>0</v>
      </c>
      <c r="T18" s="181"/>
      <c r="DA18" s="182">
        <v>1</v>
      </c>
    </row>
    <row r="19" spans="1:105" s="182" customFormat="1">
      <c r="A19" s="162" t="s">
        <v>44</v>
      </c>
      <c r="B19" s="169">
        <v>1</v>
      </c>
      <c r="C19" s="170">
        <v>0</v>
      </c>
      <c r="D19" s="169">
        <v>0</v>
      </c>
      <c r="E19" s="170">
        <v>1</v>
      </c>
      <c r="F19" s="169">
        <v>0</v>
      </c>
      <c r="G19" s="170">
        <v>1</v>
      </c>
      <c r="H19" s="170">
        <v>0</v>
      </c>
      <c r="I19" s="171">
        <v>1</v>
      </c>
      <c r="J19" s="172">
        <v>0</v>
      </c>
      <c r="K19" s="173">
        <v>1</v>
      </c>
      <c r="L19" s="172">
        <v>0</v>
      </c>
      <c r="M19" s="170">
        <v>0</v>
      </c>
      <c r="N19" s="170">
        <v>1</v>
      </c>
      <c r="O19" s="173">
        <v>0</v>
      </c>
      <c r="P19" s="169">
        <v>0</v>
      </c>
      <c r="Q19" s="173">
        <v>1</v>
      </c>
      <c r="R19" s="169">
        <v>1</v>
      </c>
      <c r="S19" s="174">
        <v>1</v>
      </c>
      <c r="T19" s="181"/>
      <c r="DA19" s="182">
        <v>1</v>
      </c>
    </row>
    <row r="20" spans="1:105" s="182" customFormat="1">
      <c r="A20" s="162" t="s">
        <v>22</v>
      </c>
      <c r="B20" s="169">
        <v>1</v>
      </c>
      <c r="C20" s="170">
        <v>0</v>
      </c>
      <c r="D20" s="169">
        <v>1</v>
      </c>
      <c r="E20" s="170">
        <v>0</v>
      </c>
      <c r="F20" s="169">
        <v>1</v>
      </c>
      <c r="G20" s="170">
        <v>1</v>
      </c>
      <c r="H20" s="170">
        <v>1</v>
      </c>
      <c r="I20" s="171">
        <v>1</v>
      </c>
      <c r="J20" s="172">
        <v>1</v>
      </c>
      <c r="K20" s="173">
        <v>0</v>
      </c>
      <c r="L20" s="172">
        <v>1</v>
      </c>
      <c r="M20" s="170">
        <v>1</v>
      </c>
      <c r="N20" s="170">
        <v>1</v>
      </c>
      <c r="O20" s="173">
        <v>1</v>
      </c>
      <c r="P20" s="169">
        <v>1</v>
      </c>
      <c r="Q20" s="173">
        <v>1</v>
      </c>
      <c r="R20" s="169">
        <v>1</v>
      </c>
      <c r="S20" s="174">
        <v>0</v>
      </c>
      <c r="T20" s="181"/>
      <c r="DA20" s="182">
        <v>1</v>
      </c>
    </row>
    <row r="21" spans="1:105" s="182" customFormat="1">
      <c r="A21" s="162" t="s">
        <v>91</v>
      </c>
      <c r="B21" s="169">
        <v>0</v>
      </c>
      <c r="C21" s="170">
        <v>1</v>
      </c>
      <c r="D21" s="169">
        <v>0</v>
      </c>
      <c r="E21" s="170">
        <v>0</v>
      </c>
      <c r="F21" s="169">
        <v>1</v>
      </c>
      <c r="G21" s="170">
        <v>0</v>
      </c>
      <c r="H21" s="170">
        <v>0</v>
      </c>
      <c r="I21" s="171">
        <v>1</v>
      </c>
      <c r="J21" s="172">
        <v>0</v>
      </c>
      <c r="K21" s="173">
        <v>0</v>
      </c>
      <c r="L21" s="172">
        <v>0</v>
      </c>
      <c r="M21" s="170">
        <v>0</v>
      </c>
      <c r="N21" s="170">
        <v>1</v>
      </c>
      <c r="O21" s="173">
        <v>1</v>
      </c>
      <c r="P21" s="169">
        <v>0</v>
      </c>
      <c r="Q21" s="173">
        <v>0</v>
      </c>
      <c r="R21" s="169">
        <v>0</v>
      </c>
      <c r="S21" s="174">
        <v>0</v>
      </c>
      <c r="T21" s="181"/>
      <c r="DA21" s="182">
        <v>1</v>
      </c>
    </row>
    <row r="22" spans="1:105" s="182" customFormat="1">
      <c r="A22" s="162" t="s">
        <v>45</v>
      </c>
      <c r="B22" s="169">
        <v>0</v>
      </c>
      <c r="C22" s="170">
        <v>0</v>
      </c>
      <c r="D22" s="169">
        <v>1</v>
      </c>
      <c r="E22" s="170">
        <v>0</v>
      </c>
      <c r="F22" s="169">
        <v>1</v>
      </c>
      <c r="G22" s="170">
        <v>1</v>
      </c>
      <c r="H22" s="170">
        <v>1</v>
      </c>
      <c r="I22" s="171">
        <v>0</v>
      </c>
      <c r="J22" s="172">
        <v>0</v>
      </c>
      <c r="K22" s="173">
        <v>1</v>
      </c>
      <c r="L22" s="172">
        <v>1</v>
      </c>
      <c r="M22" s="170">
        <v>1</v>
      </c>
      <c r="N22" s="170">
        <v>0</v>
      </c>
      <c r="O22" s="173">
        <v>1</v>
      </c>
      <c r="P22" s="169">
        <v>0</v>
      </c>
      <c r="Q22" s="173">
        <v>0</v>
      </c>
      <c r="R22" s="169">
        <v>1</v>
      </c>
      <c r="S22" s="174">
        <v>0</v>
      </c>
      <c r="T22" s="181"/>
      <c r="DA22" s="182">
        <v>1</v>
      </c>
    </row>
    <row r="23" spans="1:105" s="182" customFormat="1">
      <c r="A23" s="162" t="s">
        <v>46</v>
      </c>
      <c r="B23" s="169">
        <v>1</v>
      </c>
      <c r="C23" s="170">
        <v>1</v>
      </c>
      <c r="D23" s="169">
        <v>1</v>
      </c>
      <c r="E23" s="170">
        <v>1</v>
      </c>
      <c r="F23" s="169">
        <v>1</v>
      </c>
      <c r="G23" s="170">
        <v>1</v>
      </c>
      <c r="H23" s="170">
        <v>1</v>
      </c>
      <c r="I23" s="171">
        <v>1</v>
      </c>
      <c r="J23" s="172">
        <v>0</v>
      </c>
      <c r="K23" s="173">
        <v>1</v>
      </c>
      <c r="L23" s="172">
        <v>1</v>
      </c>
      <c r="M23" s="170">
        <v>1</v>
      </c>
      <c r="N23" s="170">
        <v>0</v>
      </c>
      <c r="O23" s="173">
        <v>1</v>
      </c>
      <c r="P23" s="169">
        <v>1</v>
      </c>
      <c r="Q23" s="173">
        <v>0</v>
      </c>
      <c r="R23" s="169">
        <v>0</v>
      </c>
      <c r="S23" s="174">
        <v>1</v>
      </c>
      <c r="T23" s="181"/>
      <c r="DA23" s="182">
        <v>1</v>
      </c>
    </row>
    <row r="24" spans="1:105" s="182" customFormat="1">
      <c r="A24" s="162" t="s">
        <v>101</v>
      </c>
      <c r="B24" s="169">
        <v>0</v>
      </c>
      <c r="C24" s="170">
        <v>0</v>
      </c>
      <c r="D24" s="169">
        <v>0</v>
      </c>
      <c r="E24" s="170">
        <v>0</v>
      </c>
      <c r="F24" s="169">
        <v>0</v>
      </c>
      <c r="G24" s="170">
        <v>0</v>
      </c>
      <c r="H24" s="170">
        <v>0</v>
      </c>
      <c r="I24" s="171">
        <v>1</v>
      </c>
      <c r="J24" s="172">
        <v>0</v>
      </c>
      <c r="K24" s="173">
        <v>0</v>
      </c>
      <c r="L24" s="172">
        <v>1</v>
      </c>
      <c r="M24" s="170">
        <v>0</v>
      </c>
      <c r="N24" s="170">
        <v>1</v>
      </c>
      <c r="O24" s="173">
        <v>1</v>
      </c>
      <c r="P24" s="169">
        <v>0</v>
      </c>
      <c r="Q24" s="173">
        <v>0</v>
      </c>
      <c r="R24" s="169">
        <v>1</v>
      </c>
      <c r="S24" s="174">
        <v>1</v>
      </c>
      <c r="T24" s="181"/>
      <c r="DA24" s="182">
        <v>1</v>
      </c>
    </row>
    <row r="25" spans="1:105" s="182" customFormat="1">
      <c r="A25" s="162" t="s">
        <v>47</v>
      </c>
      <c r="B25" s="169">
        <v>1</v>
      </c>
      <c r="C25" s="170">
        <v>0</v>
      </c>
      <c r="D25" s="169">
        <v>1</v>
      </c>
      <c r="E25" s="170">
        <v>1</v>
      </c>
      <c r="F25" s="169">
        <v>1</v>
      </c>
      <c r="G25" s="170">
        <v>0</v>
      </c>
      <c r="H25" s="170">
        <v>0</v>
      </c>
      <c r="I25" s="171">
        <v>0</v>
      </c>
      <c r="J25" s="172">
        <v>0</v>
      </c>
      <c r="K25" s="173">
        <v>1</v>
      </c>
      <c r="L25" s="172">
        <v>0</v>
      </c>
      <c r="M25" s="170">
        <v>1</v>
      </c>
      <c r="N25" s="170">
        <v>0</v>
      </c>
      <c r="O25" s="173">
        <v>1</v>
      </c>
      <c r="P25" s="169">
        <v>0</v>
      </c>
      <c r="Q25" s="173">
        <v>1</v>
      </c>
      <c r="R25" s="169">
        <v>1</v>
      </c>
      <c r="S25" s="174">
        <v>1</v>
      </c>
      <c r="T25" s="181"/>
      <c r="DA25" s="182">
        <v>1</v>
      </c>
    </row>
    <row r="26" spans="1:105" s="182" customFormat="1">
      <c r="A26" s="162" t="s">
        <v>23</v>
      </c>
      <c r="B26" s="169">
        <v>1</v>
      </c>
      <c r="C26" s="170">
        <v>1</v>
      </c>
      <c r="D26" s="169">
        <v>1</v>
      </c>
      <c r="E26" s="170">
        <v>1</v>
      </c>
      <c r="F26" s="169">
        <v>1</v>
      </c>
      <c r="G26" s="170">
        <v>0</v>
      </c>
      <c r="H26" s="170">
        <v>1</v>
      </c>
      <c r="I26" s="171">
        <v>0</v>
      </c>
      <c r="J26" s="172">
        <v>0</v>
      </c>
      <c r="K26" s="173">
        <v>0</v>
      </c>
      <c r="L26" s="172">
        <v>1</v>
      </c>
      <c r="M26" s="170">
        <v>0</v>
      </c>
      <c r="N26" s="170">
        <v>0</v>
      </c>
      <c r="O26" s="173">
        <v>0</v>
      </c>
      <c r="P26" s="169">
        <v>0</v>
      </c>
      <c r="Q26" s="173">
        <v>1</v>
      </c>
      <c r="R26" s="169">
        <v>1</v>
      </c>
      <c r="S26" s="174">
        <v>0</v>
      </c>
      <c r="T26" s="181"/>
      <c r="DA26" s="182">
        <v>1</v>
      </c>
    </row>
    <row r="27" spans="1:105" s="182" customFormat="1">
      <c r="A27" s="162" t="s">
        <v>102</v>
      </c>
      <c r="B27" s="169">
        <v>0</v>
      </c>
      <c r="C27" s="170">
        <v>0</v>
      </c>
      <c r="D27" s="169">
        <v>1</v>
      </c>
      <c r="E27" s="170">
        <v>0</v>
      </c>
      <c r="F27" s="169">
        <v>1</v>
      </c>
      <c r="G27" s="170">
        <v>0</v>
      </c>
      <c r="H27" s="170">
        <v>1</v>
      </c>
      <c r="I27" s="171">
        <v>1</v>
      </c>
      <c r="J27" s="172">
        <v>1</v>
      </c>
      <c r="K27" s="173">
        <v>0</v>
      </c>
      <c r="L27" s="172">
        <v>0</v>
      </c>
      <c r="M27" s="170">
        <v>0</v>
      </c>
      <c r="N27" s="170">
        <v>0</v>
      </c>
      <c r="O27" s="173">
        <v>0</v>
      </c>
      <c r="P27" s="169">
        <v>1</v>
      </c>
      <c r="Q27" s="173">
        <v>0</v>
      </c>
      <c r="R27" s="169">
        <v>0</v>
      </c>
      <c r="S27" s="174">
        <v>0</v>
      </c>
      <c r="T27" s="181"/>
      <c r="DA27" s="182">
        <v>1</v>
      </c>
    </row>
    <row r="28" spans="1:105" s="182" customFormat="1">
      <c r="A28" s="162" t="s">
        <v>92</v>
      </c>
      <c r="B28" s="169">
        <v>0</v>
      </c>
      <c r="C28" s="170">
        <v>0</v>
      </c>
      <c r="D28" s="169">
        <v>0</v>
      </c>
      <c r="E28" s="170">
        <v>1</v>
      </c>
      <c r="F28" s="169">
        <v>1</v>
      </c>
      <c r="G28" s="170">
        <v>0</v>
      </c>
      <c r="H28" s="170">
        <v>1</v>
      </c>
      <c r="I28" s="171">
        <v>0</v>
      </c>
      <c r="J28" s="172">
        <v>0</v>
      </c>
      <c r="K28" s="173">
        <v>0</v>
      </c>
      <c r="L28" s="172">
        <v>1</v>
      </c>
      <c r="M28" s="170">
        <v>1</v>
      </c>
      <c r="N28" s="170">
        <v>0</v>
      </c>
      <c r="O28" s="173">
        <v>0</v>
      </c>
      <c r="P28" s="169">
        <v>0</v>
      </c>
      <c r="Q28" s="173">
        <v>0</v>
      </c>
      <c r="R28" s="169">
        <v>0</v>
      </c>
      <c r="S28" s="174">
        <v>0</v>
      </c>
      <c r="T28" s="181"/>
      <c r="DA28" s="182">
        <v>1</v>
      </c>
    </row>
    <row r="29" spans="1:105" s="182" customFormat="1">
      <c r="A29" s="162" t="s">
        <v>15</v>
      </c>
      <c r="B29" s="169">
        <v>0</v>
      </c>
      <c r="C29" s="170">
        <v>0</v>
      </c>
      <c r="D29" s="169">
        <v>0</v>
      </c>
      <c r="E29" s="170">
        <v>0</v>
      </c>
      <c r="F29" s="169">
        <v>1</v>
      </c>
      <c r="G29" s="170">
        <v>1</v>
      </c>
      <c r="H29" s="170">
        <v>1</v>
      </c>
      <c r="I29" s="171">
        <v>0</v>
      </c>
      <c r="J29" s="172">
        <v>0</v>
      </c>
      <c r="K29" s="173">
        <v>0</v>
      </c>
      <c r="L29" s="172">
        <v>0</v>
      </c>
      <c r="M29" s="170">
        <v>0</v>
      </c>
      <c r="N29" s="170">
        <v>0</v>
      </c>
      <c r="O29" s="173">
        <v>0</v>
      </c>
      <c r="P29" s="169">
        <v>0</v>
      </c>
      <c r="Q29" s="173">
        <v>1</v>
      </c>
      <c r="R29" s="169">
        <v>0</v>
      </c>
      <c r="S29" s="174">
        <v>1</v>
      </c>
      <c r="T29" s="181"/>
    </row>
    <row r="30" spans="1:105" s="182" customFormat="1">
      <c r="A30" s="162" t="s">
        <v>48</v>
      </c>
      <c r="B30" s="169">
        <v>1</v>
      </c>
      <c r="C30" s="170">
        <v>1</v>
      </c>
      <c r="D30" s="169">
        <v>1</v>
      </c>
      <c r="E30" s="170">
        <v>1</v>
      </c>
      <c r="F30" s="169">
        <v>1</v>
      </c>
      <c r="G30" s="170">
        <v>1</v>
      </c>
      <c r="H30" s="170">
        <v>0</v>
      </c>
      <c r="I30" s="171">
        <v>1</v>
      </c>
      <c r="J30" s="172">
        <v>1</v>
      </c>
      <c r="K30" s="173">
        <v>1</v>
      </c>
      <c r="L30" s="172">
        <v>0</v>
      </c>
      <c r="M30" s="170">
        <v>1</v>
      </c>
      <c r="N30" s="170">
        <v>0</v>
      </c>
      <c r="O30" s="173">
        <v>0</v>
      </c>
      <c r="P30" s="169">
        <v>0</v>
      </c>
      <c r="Q30" s="173">
        <v>0</v>
      </c>
      <c r="R30" s="169">
        <v>1</v>
      </c>
      <c r="S30" s="174">
        <v>1</v>
      </c>
      <c r="T30" s="181"/>
      <c r="DA30" s="182">
        <v>1</v>
      </c>
    </row>
    <row r="31" spans="1:105" s="182" customFormat="1">
      <c r="A31" s="162" t="s">
        <v>103</v>
      </c>
      <c r="B31" s="169">
        <v>0</v>
      </c>
      <c r="C31" s="170">
        <v>0</v>
      </c>
      <c r="D31" s="169">
        <v>0</v>
      </c>
      <c r="E31" s="170">
        <v>0</v>
      </c>
      <c r="F31" s="169">
        <v>1</v>
      </c>
      <c r="G31" s="170">
        <v>1</v>
      </c>
      <c r="H31" s="170">
        <v>1</v>
      </c>
      <c r="I31" s="171">
        <v>0</v>
      </c>
      <c r="J31" s="172">
        <v>0</v>
      </c>
      <c r="K31" s="173">
        <v>0</v>
      </c>
      <c r="L31" s="172">
        <v>0</v>
      </c>
      <c r="M31" s="170">
        <v>1</v>
      </c>
      <c r="N31" s="170">
        <v>0</v>
      </c>
      <c r="O31" s="173">
        <v>1</v>
      </c>
      <c r="P31" s="169">
        <v>0</v>
      </c>
      <c r="Q31" s="173">
        <v>0</v>
      </c>
      <c r="R31" s="169">
        <v>0</v>
      </c>
      <c r="S31" s="174">
        <v>1</v>
      </c>
      <c r="T31" s="181"/>
      <c r="DA31" s="182">
        <v>1</v>
      </c>
    </row>
    <row r="32" spans="1:105" s="182" customFormat="1">
      <c r="A32" s="162" t="s">
        <v>49</v>
      </c>
      <c r="B32" s="169">
        <v>1</v>
      </c>
      <c r="C32" s="170">
        <v>0</v>
      </c>
      <c r="D32" s="169">
        <v>1</v>
      </c>
      <c r="E32" s="170">
        <v>1</v>
      </c>
      <c r="F32" s="169">
        <v>0</v>
      </c>
      <c r="G32" s="170">
        <v>1</v>
      </c>
      <c r="H32" s="170">
        <v>0</v>
      </c>
      <c r="I32" s="171">
        <v>0</v>
      </c>
      <c r="J32" s="172">
        <v>1</v>
      </c>
      <c r="K32" s="173">
        <v>1</v>
      </c>
      <c r="L32" s="172">
        <v>1</v>
      </c>
      <c r="M32" s="170">
        <v>1</v>
      </c>
      <c r="N32" s="170">
        <v>1</v>
      </c>
      <c r="O32" s="173">
        <v>1</v>
      </c>
      <c r="P32" s="169">
        <v>0</v>
      </c>
      <c r="Q32" s="173">
        <v>0</v>
      </c>
      <c r="R32" s="169">
        <v>1</v>
      </c>
      <c r="S32" s="174">
        <v>0</v>
      </c>
      <c r="T32" s="181"/>
      <c r="DA32" s="182">
        <v>1</v>
      </c>
    </row>
    <row r="33" spans="1:105" s="182" customFormat="1">
      <c r="A33" s="162" t="s">
        <v>50</v>
      </c>
      <c r="B33" s="169">
        <v>1</v>
      </c>
      <c r="C33" s="170">
        <v>1</v>
      </c>
      <c r="D33" s="169">
        <v>0</v>
      </c>
      <c r="E33" s="170">
        <v>0</v>
      </c>
      <c r="F33" s="169">
        <v>1</v>
      </c>
      <c r="G33" s="170">
        <v>1</v>
      </c>
      <c r="H33" s="170">
        <v>1</v>
      </c>
      <c r="I33" s="171">
        <v>0</v>
      </c>
      <c r="J33" s="172">
        <v>1</v>
      </c>
      <c r="K33" s="173">
        <v>1</v>
      </c>
      <c r="L33" s="172">
        <v>0</v>
      </c>
      <c r="M33" s="170">
        <v>1</v>
      </c>
      <c r="N33" s="170">
        <v>1</v>
      </c>
      <c r="O33" s="173">
        <v>1</v>
      </c>
      <c r="P33" s="169">
        <v>0</v>
      </c>
      <c r="Q33" s="173">
        <v>1</v>
      </c>
      <c r="R33" s="169">
        <v>0</v>
      </c>
      <c r="S33" s="174">
        <v>0</v>
      </c>
      <c r="T33" s="181"/>
    </row>
    <row r="34" spans="1:105" s="182" customFormat="1">
      <c r="A34" s="162" t="s">
        <v>85</v>
      </c>
      <c r="B34" s="169">
        <v>0</v>
      </c>
      <c r="C34" s="170">
        <v>1</v>
      </c>
      <c r="D34" s="169">
        <v>1</v>
      </c>
      <c r="E34" s="170">
        <v>0</v>
      </c>
      <c r="F34" s="169">
        <v>0</v>
      </c>
      <c r="G34" s="170">
        <v>0</v>
      </c>
      <c r="H34" s="170">
        <v>0</v>
      </c>
      <c r="I34" s="171">
        <v>0</v>
      </c>
      <c r="J34" s="172">
        <v>0</v>
      </c>
      <c r="K34" s="173">
        <v>0</v>
      </c>
      <c r="L34" s="172">
        <v>0</v>
      </c>
      <c r="M34" s="170">
        <v>0</v>
      </c>
      <c r="N34" s="170">
        <v>0</v>
      </c>
      <c r="O34" s="173">
        <v>1</v>
      </c>
      <c r="P34" s="169">
        <v>0</v>
      </c>
      <c r="Q34" s="173">
        <v>0</v>
      </c>
      <c r="R34" s="169">
        <v>1</v>
      </c>
      <c r="S34" s="174">
        <v>0</v>
      </c>
      <c r="T34" s="181"/>
      <c r="DA34" s="182">
        <v>1</v>
      </c>
    </row>
    <row r="35" spans="1:105" s="182" customFormat="1">
      <c r="A35" s="162" t="s">
        <v>51</v>
      </c>
      <c r="B35" s="169">
        <v>1</v>
      </c>
      <c r="C35" s="170">
        <v>0</v>
      </c>
      <c r="D35" s="169">
        <v>0</v>
      </c>
      <c r="E35" s="170">
        <v>1</v>
      </c>
      <c r="F35" s="169">
        <v>1</v>
      </c>
      <c r="G35" s="170">
        <v>1</v>
      </c>
      <c r="H35" s="170">
        <v>1</v>
      </c>
      <c r="I35" s="171">
        <v>1</v>
      </c>
      <c r="J35" s="172">
        <v>0</v>
      </c>
      <c r="K35" s="173">
        <v>0</v>
      </c>
      <c r="L35" s="172">
        <v>1</v>
      </c>
      <c r="M35" s="170">
        <v>1</v>
      </c>
      <c r="N35" s="170">
        <v>1</v>
      </c>
      <c r="O35" s="173">
        <v>1</v>
      </c>
      <c r="P35" s="169">
        <v>1</v>
      </c>
      <c r="Q35" s="173">
        <v>0</v>
      </c>
      <c r="R35" s="169">
        <v>0</v>
      </c>
      <c r="S35" s="174">
        <v>1</v>
      </c>
      <c r="T35" s="181"/>
      <c r="DA35" s="182">
        <v>1</v>
      </c>
    </row>
    <row r="36" spans="1:105" s="182" customFormat="1">
      <c r="A36" s="162" t="s">
        <v>93</v>
      </c>
      <c r="B36" s="169">
        <v>1</v>
      </c>
      <c r="C36" s="170">
        <v>0</v>
      </c>
      <c r="D36" s="169">
        <v>0</v>
      </c>
      <c r="E36" s="170">
        <v>1</v>
      </c>
      <c r="F36" s="169">
        <v>0</v>
      </c>
      <c r="G36" s="170">
        <v>1</v>
      </c>
      <c r="H36" s="170">
        <v>0</v>
      </c>
      <c r="I36" s="171">
        <v>0</v>
      </c>
      <c r="J36" s="172">
        <v>0</v>
      </c>
      <c r="K36" s="173">
        <v>0</v>
      </c>
      <c r="L36" s="172">
        <v>0</v>
      </c>
      <c r="M36" s="170">
        <v>0</v>
      </c>
      <c r="N36" s="170">
        <v>1</v>
      </c>
      <c r="O36" s="173">
        <v>0</v>
      </c>
      <c r="P36" s="169">
        <v>0</v>
      </c>
      <c r="Q36" s="173">
        <v>0</v>
      </c>
      <c r="R36" s="169">
        <v>1</v>
      </c>
      <c r="S36" s="174">
        <v>0</v>
      </c>
      <c r="T36" s="181"/>
      <c r="DA36" s="182">
        <v>1</v>
      </c>
    </row>
    <row r="37" spans="1:105" s="182" customFormat="1">
      <c r="A37" s="162" t="s">
        <v>94</v>
      </c>
      <c r="B37" s="169">
        <v>0</v>
      </c>
      <c r="C37" s="170">
        <v>0</v>
      </c>
      <c r="D37" s="169">
        <v>0</v>
      </c>
      <c r="E37" s="170">
        <v>1</v>
      </c>
      <c r="F37" s="169">
        <v>0</v>
      </c>
      <c r="G37" s="170">
        <v>0</v>
      </c>
      <c r="H37" s="170">
        <v>0</v>
      </c>
      <c r="I37" s="171">
        <v>0</v>
      </c>
      <c r="J37" s="172">
        <v>0</v>
      </c>
      <c r="K37" s="173">
        <v>0</v>
      </c>
      <c r="L37" s="172">
        <v>0</v>
      </c>
      <c r="M37" s="170">
        <v>1</v>
      </c>
      <c r="N37" s="170">
        <v>0</v>
      </c>
      <c r="O37" s="173">
        <v>1</v>
      </c>
      <c r="P37" s="169">
        <v>0</v>
      </c>
      <c r="Q37" s="173">
        <v>1</v>
      </c>
      <c r="R37" s="169">
        <v>1</v>
      </c>
      <c r="S37" s="174">
        <v>0</v>
      </c>
      <c r="T37" s="181"/>
      <c r="DA37" s="182">
        <v>1</v>
      </c>
    </row>
    <row r="38" spans="1:105" s="182" customFormat="1">
      <c r="A38" s="162" t="s">
        <v>52</v>
      </c>
      <c r="B38" s="169">
        <v>1</v>
      </c>
      <c r="C38" s="170">
        <v>1</v>
      </c>
      <c r="D38" s="169">
        <v>1</v>
      </c>
      <c r="E38" s="170">
        <v>1</v>
      </c>
      <c r="F38" s="169">
        <v>1</v>
      </c>
      <c r="G38" s="170">
        <v>1</v>
      </c>
      <c r="H38" s="170">
        <v>1</v>
      </c>
      <c r="I38" s="171">
        <v>1</v>
      </c>
      <c r="J38" s="172">
        <v>1</v>
      </c>
      <c r="K38" s="173">
        <v>1</v>
      </c>
      <c r="L38" s="172">
        <v>0</v>
      </c>
      <c r="M38" s="170">
        <v>1</v>
      </c>
      <c r="N38" s="170">
        <v>0</v>
      </c>
      <c r="O38" s="173">
        <v>1</v>
      </c>
      <c r="P38" s="169">
        <v>0</v>
      </c>
      <c r="Q38" s="173">
        <v>1</v>
      </c>
      <c r="R38" s="169">
        <v>1</v>
      </c>
      <c r="S38" s="174">
        <v>1</v>
      </c>
      <c r="T38" s="181"/>
      <c r="DA38" s="182">
        <v>1</v>
      </c>
    </row>
    <row r="39" spans="1:105" s="182" customFormat="1">
      <c r="A39" s="162" t="s">
        <v>24</v>
      </c>
      <c r="B39" s="169">
        <v>1</v>
      </c>
      <c r="C39" s="170">
        <v>0</v>
      </c>
      <c r="D39" s="169">
        <v>1</v>
      </c>
      <c r="E39" s="170">
        <v>1</v>
      </c>
      <c r="F39" s="169">
        <v>1</v>
      </c>
      <c r="G39" s="170">
        <v>1</v>
      </c>
      <c r="H39" s="170">
        <v>0</v>
      </c>
      <c r="I39" s="171">
        <v>1</v>
      </c>
      <c r="J39" s="172">
        <v>0</v>
      </c>
      <c r="K39" s="173">
        <v>0</v>
      </c>
      <c r="L39" s="172">
        <v>0</v>
      </c>
      <c r="M39" s="170">
        <v>1</v>
      </c>
      <c r="N39" s="170">
        <v>0</v>
      </c>
      <c r="O39" s="173">
        <v>1</v>
      </c>
      <c r="P39" s="169">
        <v>0</v>
      </c>
      <c r="Q39" s="173">
        <v>0</v>
      </c>
      <c r="R39" s="169">
        <v>1</v>
      </c>
      <c r="S39" s="174">
        <v>0</v>
      </c>
      <c r="T39" s="181"/>
    </row>
    <row r="40" spans="1:105" s="182" customFormat="1">
      <c r="A40" s="162" t="s">
        <v>53</v>
      </c>
      <c r="B40" s="169">
        <v>0</v>
      </c>
      <c r="C40" s="170">
        <v>1</v>
      </c>
      <c r="D40" s="169">
        <v>1</v>
      </c>
      <c r="E40" s="170">
        <v>0</v>
      </c>
      <c r="F40" s="169">
        <v>1</v>
      </c>
      <c r="G40" s="170">
        <v>1</v>
      </c>
      <c r="H40" s="170">
        <v>1</v>
      </c>
      <c r="I40" s="171">
        <v>1</v>
      </c>
      <c r="J40" s="172">
        <v>0</v>
      </c>
      <c r="K40" s="173">
        <v>0</v>
      </c>
      <c r="L40" s="172">
        <v>1</v>
      </c>
      <c r="M40" s="170">
        <v>0</v>
      </c>
      <c r="N40" s="170">
        <v>0</v>
      </c>
      <c r="O40" s="173">
        <v>1</v>
      </c>
      <c r="P40" s="169">
        <v>0</v>
      </c>
      <c r="Q40" s="173">
        <v>0</v>
      </c>
      <c r="R40" s="169">
        <v>1</v>
      </c>
      <c r="S40" s="174">
        <v>0</v>
      </c>
      <c r="T40" s="181"/>
      <c r="DA40" s="182">
        <v>1</v>
      </c>
    </row>
    <row r="41" spans="1:105" s="182" customFormat="1">
      <c r="A41" s="162" t="s">
        <v>54</v>
      </c>
      <c r="B41" s="169">
        <v>1</v>
      </c>
      <c r="C41" s="170">
        <v>0</v>
      </c>
      <c r="D41" s="169">
        <v>1</v>
      </c>
      <c r="E41" s="170">
        <v>1</v>
      </c>
      <c r="F41" s="169">
        <v>1</v>
      </c>
      <c r="G41" s="170">
        <v>1</v>
      </c>
      <c r="H41" s="170">
        <v>1</v>
      </c>
      <c r="I41" s="171">
        <v>0</v>
      </c>
      <c r="J41" s="172">
        <v>0</v>
      </c>
      <c r="K41" s="173">
        <v>0</v>
      </c>
      <c r="L41" s="172">
        <v>0</v>
      </c>
      <c r="M41" s="170">
        <v>1</v>
      </c>
      <c r="N41" s="170">
        <v>0</v>
      </c>
      <c r="O41" s="173">
        <v>1</v>
      </c>
      <c r="P41" s="169">
        <v>1</v>
      </c>
      <c r="Q41" s="173">
        <v>0</v>
      </c>
      <c r="R41" s="169">
        <v>1</v>
      </c>
      <c r="S41" s="174">
        <v>1</v>
      </c>
      <c r="T41" s="181"/>
      <c r="DA41" s="182">
        <v>1</v>
      </c>
    </row>
    <row r="42" spans="1:105" s="182" customFormat="1">
      <c r="A42" s="162" t="s">
        <v>86</v>
      </c>
      <c r="B42" s="169">
        <v>0</v>
      </c>
      <c r="C42" s="170">
        <v>0</v>
      </c>
      <c r="D42" s="169">
        <v>0</v>
      </c>
      <c r="E42" s="170">
        <v>0</v>
      </c>
      <c r="F42" s="169">
        <v>1</v>
      </c>
      <c r="G42" s="170">
        <v>0</v>
      </c>
      <c r="H42" s="170">
        <v>1</v>
      </c>
      <c r="I42" s="171">
        <v>0</v>
      </c>
      <c r="J42" s="172">
        <v>0</v>
      </c>
      <c r="K42" s="173">
        <v>0</v>
      </c>
      <c r="L42" s="172">
        <v>0</v>
      </c>
      <c r="M42" s="170">
        <v>0</v>
      </c>
      <c r="N42" s="170">
        <v>0</v>
      </c>
      <c r="O42" s="173">
        <v>1</v>
      </c>
      <c r="P42" s="169">
        <v>0</v>
      </c>
      <c r="Q42" s="173">
        <v>0</v>
      </c>
      <c r="R42" s="169">
        <v>1</v>
      </c>
      <c r="S42" s="174">
        <v>0</v>
      </c>
      <c r="T42" s="181"/>
      <c r="DA42" s="182">
        <v>1</v>
      </c>
    </row>
    <row r="43" spans="1:105" s="182" customFormat="1">
      <c r="A43" s="162" t="s">
        <v>104</v>
      </c>
      <c r="B43" s="169">
        <v>1</v>
      </c>
      <c r="C43" s="170">
        <v>0</v>
      </c>
      <c r="D43" s="169">
        <v>1</v>
      </c>
      <c r="E43" s="170">
        <v>0</v>
      </c>
      <c r="F43" s="169">
        <v>0</v>
      </c>
      <c r="G43" s="170">
        <v>0</v>
      </c>
      <c r="H43" s="170">
        <v>1</v>
      </c>
      <c r="I43" s="171">
        <v>1</v>
      </c>
      <c r="J43" s="172">
        <v>0</v>
      </c>
      <c r="K43" s="173">
        <v>0</v>
      </c>
      <c r="L43" s="172">
        <v>0</v>
      </c>
      <c r="M43" s="170">
        <v>0</v>
      </c>
      <c r="N43" s="170">
        <v>0</v>
      </c>
      <c r="O43" s="173">
        <v>1</v>
      </c>
      <c r="P43" s="169">
        <v>1</v>
      </c>
      <c r="Q43" s="173">
        <v>0</v>
      </c>
      <c r="R43" s="169">
        <v>0</v>
      </c>
      <c r="S43" s="174">
        <v>0</v>
      </c>
      <c r="T43" s="181"/>
      <c r="DA43" s="182">
        <v>1</v>
      </c>
    </row>
    <row r="44" spans="1:105" s="182" customFormat="1">
      <c r="A44" s="162" t="s">
        <v>55</v>
      </c>
      <c r="B44" s="169">
        <v>1</v>
      </c>
      <c r="C44" s="170">
        <v>0</v>
      </c>
      <c r="D44" s="169">
        <v>1</v>
      </c>
      <c r="E44" s="170">
        <v>1</v>
      </c>
      <c r="F44" s="169">
        <v>1</v>
      </c>
      <c r="G44" s="170">
        <v>0</v>
      </c>
      <c r="H44" s="170">
        <v>1</v>
      </c>
      <c r="I44" s="171">
        <v>1</v>
      </c>
      <c r="J44" s="172">
        <v>0</v>
      </c>
      <c r="K44" s="173">
        <v>1</v>
      </c>
      <c r="L44" s="172">
        <v>1</v>
      </c>
      <c r="M44" s="170">
        <v>1</v>
      </c>
      <c r="N44" s="170">
        <v>0</v>
      </c>
      <c r="O44" s="173">
        <v>1</v>
      </c>
      <c r="P44" s="169">
        <v>1</v>
      </c>
      <c r="Q44" s="173">
        <v>1</v>
      </c>
      <c r="R44" s="169">
        <v>1</v>
      </c>
      <c r="S44" s="174">
        <v>1</v>
      </c>
      <c r="T44" s="181"/>
      <c r="DA44" s="182">
        <v>1</v>
      </c>
    </row>
    <row r="45" spans="1:105" s="182" customFormat="1">
      <c r="A45" s="162" t="s">
        <v>105</v>
      </c>
      <c r="B45" s="169">
        <v>1</v>
      </c>
      <c r="C45" s="170">
        <v>0</v>
      </c>
      <c r="D45" s="169">
        <v>1</v>
      </c>
      <c r="E45" s="170">
        <v>0</v>
      </c>
      <c r="F45" s="169">
        <v>0</v>
      </c>
      <c r="G45" s="170">
        <v>0</v>
      </c>
      <c r="H45" s="170">
        <v>0</v>
      </c>
      <c r="I45" s="171">
        <v>0</v>
      </c>
      <c r="J45" s="172">
        <v>1</v>
      </c>
      <c r="K45" s="173">
        <v>0</v>
      </c>
      <c r="L45" s="172">
        <v>0</v>
      </c>
      <c r="M45" s="170">
        <v>1</v>
      </c>
      <c r="N45" s="170">
        <v>1</v>
      </c>
      <c r="O45" s="173">
        <v>1</v>
      </c>
      <c r="P45" s="169">
        <v>0</v>
      </c>
      <c r="Q45" s="173">
        <v>0</v>
      </c>
      <c r="R45" s="169">
        <v>0</v>
      </c>
      <c r="S45" s="174">
        <v>0</v>
      </c>
      <c r="T45" s="181"/>
      <c r="DA45" s="182">
        <v>1</v>
      </c>
    </row>
    <row r="46" spans="1:105" s="182" customFormat="1">
      <c r="A46" s="162" t="s">
        <v>25</v>
      </c>
      <c r="B46" s="169">
        <v>0</v>
      </c>
      <c r="C46" s="170">
        <v>0</v>
      </c>
      <c r="D46" s="169">
        <v>0</v>
      </c>
      <c r="E46" s="170">
        <v>1</v>
      </c>
      <c r="F46" s="169">
        <v>1</v>
      </c>
      <c r="G46" s="170">
        <v>0</v>
      </c>
      <c r="H46" s="170">
        <v>0</v>
      </c>
      <c r="I46" s="171">
        <v>0</v>
      </c>
      <c r="J46" s="172">
        <v>0</v>
      </c>
      <c r="K46" s="173">
        <v>1</v>
      </c>
      <c r="L46" s="172">
        <v>0</v>
      </c>
      <c r="M46" s="170">
        <v>1</v>
      </c>
      <c r="N46" s="170">
        <v>1</v>
      </c>
      <c r="O46" s="173">
        <v>1</v>
      </c>
      <c r="P46" s="169">
        <v>0</v>
      </c>
      <c r="Q46" s="173">
        <v>1</v>
      </c>
      <c r="R46" s="169">
        <v>1</v>
      </c>
      <c r="S46" s="174">
        <v>1</v>
      </c>
      <c r="T46" s="181"/>
      <c r="DA46" s="182">
        <v>1</v>
      </c>
    </row>
    <row r="47" spans="1:105" s="182" customFormat="1">
      <c r="A47" s="162" t="s">
        <v>106</v>
      </c>
      <c r="B47" s="169">
        <v>0</v>
      </c>
      <c r="C47" s="170">
        <v>0</v>
      </c>
      <c r="D47" s="169">
        <v>1</v>
      </c>
      <c r="E47" s="170">
        <v>0</v>
      </c>
      <c r="F47" s="169">
        <v>0</v>
      </c>
      <c r="G47" s="170">
        <v>1</v>
      </c>
      <c r="H47" s="170">
        <v>1</v>
      </c>
      <c r="I47" s="171">
        <v>1</v>
      </c>
      <c r="J47" s="172">
        <v>0</v>
      </c>
      <c r="K47" s="173">
        <v>0</v>
      </c>
      <c r="L47" s="172">
        <v>1</v>
      </c>
      <c r="M47" s="170">
        <v>0</v>
      </c>
      <c r="N47" s="170">
        <v>0</v>
      </c>
      <c r="O47" s="173">
        <v>0</v>
      </c>
      <c r="P47" s="169">
        <v>0</v>
      </c>
      <c r="Q47" s="173">
        <v>1</v>
      </c>
      <c r="R47" s="169">
        <v>0</v>
      </c>
      <c r="S47" s="174">
        <v>0</v>
      </c>
      <c r="T47" s="181"/>
    </row>
    <row r="48" spans="1:105" s="182" customFormat="1">
      <c r="A48" s="162" t="s">
        <v>428</v>
      </c>
      <c r="B48" s="169">
        <v>1</v>
      </c>
      <c r="C48" s="170">
        <v>0</v>
      </c>
      <c r="D48" s="169">
        <v>1</v>
      </c>
      <c r="E48" s="170">
        <v>1</v>
      </c>
      <c r="F48" s="169">
        <v>1</v>
      </c>
      <c r="G48" s="170">
        <v>1</v>
      </c>
      <c r="H48" s="170">
        <v>1</v>
      </c>
      <c r="I48" s="171">
        <v>0</v>
      </c>
      <c r="J48" s="172">
        <v>1</v>
      </c>
      <c r="K48" s="173">
        <v>0</v>
      </c>
      <c r="L48" s="172">
        <v>1</v>
      </c>
      <c r="M48" s="170">
        <v>1</v>
      </c>
      <c r="N48" s="170">
        <v>0</v>
      </c>
      <c r="O48" s="173">
        <v>1</v>
      </c>
      <c r="P48" s="169">
        <v>0</v>
      </c>
      <c r="Q48" s="173">
        <v>0</v>
      </c>
      <c r="R48" s="169">
        <v>1</v>
      </c>
      <c r="S48" s="174">
        <v>1</v>
      </c>
      <c r="T48" s="181"/>
    </row>
    <row r="49" spans="1:105" s="182" customFormat="1">
      <c r="A49" s="162" t="s">
        <v>429</v>
      </c>
      <c r="B49" s="169">
        <v>1</v>
      </c>
      <c r="C49" s="170">
        <v>1</v>
      </c>
      <c r="D49" s="169">
        <v>1</v>
      </c>
      <c r="E49" s="170">
        <v>1</v>
      </c>
      <c r="F49" s="169">
        <v>1</v>
      </c>
      <c r="G49" s="170">
        <v>0</v>
      </c>
      <c r="H49" s="170">
        <v>0</v>
      </c>
      <c r="I49" s="171">
        <v>0</v>
      </c>
      <c r="J49" s="172">
        <v>0</v>
      </c>
      <c r="K49" s="173">
        <v>0</v>
      </c>
      <c r="L49" s="172">
        <v>1</v>
      </c>
      <c r="M49" s="170">
        <v>1</v>
      </c>
      <c r="N49" s="170">
        <v>1</v>
      </c>
      <c r="O49" s="173">
        <v>1</v>
      </c>
      <c r="P49" s="169">
        <v>0</v>
      </c>
      <c r="Q49" s="173">
        <v>0</v>
      </c>
      <c r="R49" s="169">
        <v>1</v>
      </c>
      <c r="S49" s="174">
        <v>1</v>
      </c>
      <c r="T49" s="181"/>
    </row>
    <row r="50" spans="1:105" s="182" customFormat="1">
      <c r="A50" s="162" t="s">
        <v>13</v>
      </c>
      <c r="B50" s="169">
        <v>1</v>
      </c>
      <c r="C50" s="170">
        <v>0</v>
      </c>
      <c r="D50" s="169">
        <v>0</v>
      </c>
      <c r="E50" s="170">
        <v>0</v>
      </c>
      <c r="F50" s="169">
        <v>0</v>
      </c>
      <c r="G50" s="170">
        <v>0</v>
      </c>
      <c r="H50" s="170">
        <v>0</v>
      </c>
      <c r="I50" s="171">
        <v>0</v>
      </c>
      <c r="J50" s="172">
        <v>0</v>
      </c>
      <c r="K50" s="173">
        <v>0</v>
      </c>
      <c r="L50" s="172">
        <v>0</v>
      </c>
      <c r="M50" s="170">
        <v>1</v>
      </c>
      <c r="N50" s="170">
        <v>0</v>
      </c>
      <c r="O50" s="173">
        <v>1</v>
      </c>
      <c r="P50" s="169">
        <v>0</v>
      </c>
      <c r="Q50" s="173">
        <v>0</v>
      </c>
      <c r="R50" s="169">
        <v>0</v>
      </c>
      <c r="S50" s="174">
        <v>0</v>
      </c>
      <c r="T50" s="181"/>
      <c r="DA50" s="182">
        <v>1</v>
      </c>
    </row>
    <row r="51" spans="1:105" s="182" customFormat="1">
      <c r="A51" s="162" t="s">
        <v>56</v>
      </c>
      <c r="B51" s="169">
        <v>0</v>
      </c>
      <c r="C51" s="170">
        <v>0</v>
      </c>
      <c r="D51" s="169">
        <v>1</v>
      </c>
      <c r="E51" s="170">
        <v>0</v>
      </c>
      <c r="F51" s="169">
        <v>1</v>
      </c>
      <c r="G51" s="170">
        <v>0</v>
      </c>
      <c r="H51" s="170">
        <v>1</v>
      </c>
      <c r="I51" s="171">
        <v>1</v>
      </c>
      <c r="J51" s="172">
        <v>1</v>
      </c>
      <c r="K51" s="173">
        <v>0</v>
      </c>
      <c r="L51" s="172">
        <v>0</v>
      </c>
      <c r="M51" s="170">
        <v>1</v>
      </c>
      <c r="N51" s="170">
        <v>0</v>
      </c>
      <c r="O51" s="173">
        <v>1</v>
      </c>
      <c r="P51" s="169">
        <v>1</v>
      </c>
      <c r="Q51" s="173">
        <v>0</v>
      </c>
      <c r="R51" s="169">
        <v>0</v>
      </c>
      <c r="S51" s="174">
        <v>1</v>
      </c>
      <c r="T51" s="181"/>
      <c r="DA51" s="182">
        <v>1</v>
      </c>
    </row>
    <row r="52" spans="1:105" s="182" customFormat="1">
      <c r="A52" s="162" t="s">
        <v>28</v>
      </c>
      <c r="B52" s="169">
        <v>0</v>
      </c>
      <c r="C52" s="170">
        <v>0</v>
      </c>
      <c r="D52" s="169">
        <v>1</v>
      </c>
      <c r="E52" s="170">
        <v>0</v>
      </c>
      <c r="F52" s="169">
        <v>1</v>
      </c>
      <c r="G52" s="170">
        <v>0</v>
      </c>
      <c r="H52" s="170">
        <v>1</v>
      </c>
      <c r="I52" s="171">
        <v>0</v>
      </c>
      <c r="J52" s="172">
        <v>0</v>
      </c>
      <c r="K52" s="173">
        <v>1</v>
      </c>
      <c r="L52" s="172">
        <v>1</v>
      </c>
      <c r="M52" s="170">
        <v>1</v>
      </c>
      <c r="N52" s="170">
        <v>1</v>
      </c>
      <c r="O52" s="173">
        <v>1</v>
      </c>
      <c r="P52" s="169">
        <v>1</v>
      </c>
      <c r="Q52" s="173">
        <v>1</v>
      </c>
      <c r="R52" s="169">
        <v>1</v>
      </c>
      <c r="S52" s="174">
        <v>0</v>
      </c>
      <c r="T52" s="181"/>
    </row>
    <row r="53" spans="1:105" s="182" customFormat="1">
      <c r="A53" s="162" t="s">
        <v>57</v>
      </c>
      <c r="B53" s="169">
        <v>0</v>
      </c>
      <c r="C53" s="170">
        <v>0</v>
      </c>
      <c r="D53" s="169">
        <v>0</v>
      </c>
      <c r="E53" s="170">
        <v>0</v>
      </c>
      <c r="F53" s="169">
        <v>1</v>
      </c>
      <c r="G53" s="170">
        <v>1</v>
      </c>
      <c r="H53" s="170">
        <v>1</v>
      </c>
      <c r="I53" s="171">
        <v>1</v>
      </c>
      <c r="J53" s="172">
        <v>0</v>
      </c>
      <c r="K53" s="173">
        <v>1</v>
      </c>
      <c r="L53" s="172">
        <v>1</v>
      </c>
      <c r="M53" s="170">
        <v>1</v>
      </c>
      <c r="N53" s="170">
        <v>0</v>
      </c>
      <c r="O53" s="173">
        <v>1</v>
      </c>
      <c r="P53" s="169">
        <v>0</v>
      </c>
      <c r="Q53" s="173">
        <v>0</v>
      </c>
      <c r="R53" s="169">
        <v>1</v>
      </c>
      <c r="S53" s="174">
        <v>0</v>
      </c>
      <c r="T53" s="181"/>
      <c r="DA53" s="182">
        <v>1</v>
      </c>
    </row>
    <row r="54" spans="1:105" s="182" customFormat="1">
      <c r="A54" s="162" t="s">
        <v>29</v>
      </c>
      <c r="B54" s="169">
        <v>1</v>
      </c>
      <c r="C54" s="170">
        <v>0</v>
      </c>
      <c r="D54" s="169">
        <v>0</v>
      </c>
      <c r="E54" s="170">
        <v>1</v>
      </c>
      <c r="F54" s="169">
        <v>0</v>
      </c>
      <c r="G54" s="170">
        <v>0</v>
      </c>
      <c r="H54" s="170">
        <v>0</v>
      </c>
      <c r="I54" s="171">
        <v>1</v>
      </c>
      <c r="J54" s="172">
        <v>1</v>
      </c>
      <c r="K54" s="173">
        <v>0</v>
      </c>
      <c r="L54" s="172">
        <v>0</v>
      </c>
      <c r="M54" s="170">
        <v>1</v>
      </c>
      <c r="N54" s="170">
        <v>1</v>
      </c>
      <c r="O54" s="173">
        <v>1</v>
      </c>
      <c r="P54" s="169">
        <v>0</v>
      </c>
      <c r="Q54" s="173">
        <v>1</v>
      </c>
      <c r="R54" s="169">
        <v>1</v>
      </c>
      <c r="S54" s="174">
        <v>1</v>
      </c>
      <c r="T54" s="181"/>
      <c r="DA54" s="182">
        <v>1</v>
      </c>
    </row>
    <row r="55" spans="1:105" s="182" customFormat="1">
      <c r="A55" s="162" t="s">
        <v>87</v>
      </c>
      <c r="B55" s="169">
        <v>0</v>
      </c>
      <c r="C55" s="170">
        <v>0</v>
      </c>
      <c r="D55" s="169">
        <v>0</v>
      </c>
      <c r="E55" s="170">
        <v>1</v>
      </c>
      <c r="F55" s="169">
        <v>0</v>
      </c>
      <c r="G55" s="170">
        <v>1</v>
      </c>
      <c r="H55" s="170">
        <v>0</v>
      </c>
      <c r="I55" s="171">
        <v>0</v>
      </c>
      <c r="J55" s="172">
        <v>0</v>
      </c>
      <c r="K55" s="173">
        <v>0</v>
      </c>
      <c r="L55" s="172">
        <v>1</v>
      </c>
      <c r="M55" s="170">
        <v>0</v>
      </c>
      <c r="N55" s="170">
        <v>0</v>
      </c>
      <c r="O55" s="173">
        <v>0</v>
      </c>
      <c r="P55" s="169">
        <v>0</v>
      </c>
      <c r="Q55" s="173">
        <v>0</v>
      </c>
      <c r="R55" s="169">
        <v>1</v>
      </c>
      <c r="S55" s="174">
        <v>0</v>
      </c>
      <c r="T55" s="181"/>
      <c r="DA55" s="182">
        <v>1</v>
      </c>
    </row>
    <row r="56" spans="1:105" s="182" customFormat="1">
      <c r="A56" s="162" t="s">
        <v>88</v>
      </c>
      <c r="B56" s="169">
        <v>1</v>
      </c>
      <c r="C56" s="170">
        <v>0</v>
      </c>
      <c r="D56" s="169">
        <v>1</v>
      </c>
      <c r="E56" s="170">
        <v>0</v>
      </c>
      <c r="F56" s="169">
        <v>0</v>
      </c>
      <c r="G56" s="170">
        <v>0</v>
      </c>
      <c r="H56" s="170">
        <v>0</v>
      </c>
      <c r="I56" s="171">
        <v>0</v>
      </c>
      <c r="J56" s="172">
        <v>0</v>
      </c>
      <c r="K56" s="173">
        <v>0</v>
      </c>
      <c r="L56" s="172">
        <v>0</v>
      </c>
      <c r="M56" s="170">
        <v>0</v>
      </c>
      <c r="N56" s="170">
        <v>0</v>
      </c>
      <c r="O56" s="173">
        <v>0</v>
      </c>
      <c r="P56" s="169">
        <v>1</v>
      </c>
      <c r="Q56" s="173">
        <v>0</v>
      </c>
      <c r="R56" s="169">
        <v>0</v>
      </c>
      <c r="S56" s="174">
        <v>1</v>
      </c>
      <c r="T56" s="181"/>
      <c r="DA56" s="182">
        <v>1</v>
      </c>
    </row>
    <row r="57" spans="1:105" s="182" customFormat="1">
      <c r="A57" s="162" t="s">
        <v>30</v>
      </c>
      <c r="B57" s="169">
        <v>0</v>
      </c>
      <c r="C57" s="170">
        <v>0</v>
      </c>
      <c r="D57" s="169">
        <v>1</v>
      </c>
      <c r="E57" s="170">
        <v>1</v>
      </c>
      <c r="F57" s="169">
        <v>1</v>
      </c>
      <c r="G57" s="170">
        <v>1</v>
      </c>
      <c r="H57" s="170">
        <v>0</v>
      </c>
      <c r="I57" s="171">
        <v>1</v>
      </c>
      <c r="J57" s="172">
        <v>1</v>
      </c>
      <c r="K57" s="173">
        <v>0</v>
      </c>
      <c r="L57" s="172">
        <v>1</v>
      </c>
      <c r="M57" s="170">
        <v>0</v>
      </c>
      <c r="N57" s="170">
        <v>1</v>
      </c>
      <c r="O57" s="173">
        <v>1</v>
      </c>
      <c r="P57" s="169">
        <v>1</v>
      </c>
      <c r="Q57" s="173">
        <v>1</v>
      </c>
      <c r="R57" s="169">
        <v>1</v>
      </c>
      <c r="S57" s="174">
        <v>0</v>
      </c>
      <c r="T57" s="181"/>
      <c r="DA57" s="182">
        <v>1</v>
      </c>
    </row>
    <row r="58" spans="1:105" s="182" customFormat="1">
      <c r="A58" s="162" t="s">
        <v>31</v>
      </c>
      <c r="B58" s="169">
        <v>1</v>
      </c>
      <c r="C58" s="170">
        <v>0</v>
      </c>
      <c r="D58" s="169">
        <v>1</v>
      </c>
      <c r="E58" s="170">
        <v>1</v>
      </c>
      <c r="F58" s="169">
        <v>0</v>
      </c>
      <c r="G58" s="170">
        <v>0</v>
      </c>
      <c r="H58" s="170">
        <v>1</v>
      </c>
      <c r="I58" s="171">
        <v>0</v>
      </c>
      <c r="J58" s="172">
        <v>1</v>
      </c>
      <c r="K58" s="173">
        <v>0</v>
      </c>
      <c r="L58" s="172">
        <v>0</v>
      </c>
      <c r="M58" s="170">
        <v>0</v>
      </c>
      <c r="N58" s="170">
        <v>1</v>
      </c>
      <c r="O58" s="173">
        <v>1</v>
      </c>
      <c r="P58" s="169">
        <v>1</v>
      </c>
      <c r="Q58" s="173">
        <v>0</v>
      </c>
      <c r="R58" s="169">
        <v>1</v>
      </c>
      <c r="S58" s="174">
        <v>0</v>
      </c>
      <c r="T58" s="181"/>
      <c r="DA58" s="182">
        <v>1</v>
      </c>
    </row>
    <row r="59" spans="1:105" s="182" customFormat="1">
      <c r="A59" s="162" t="s">
        <v>32</v>
      </c>
      <c r="B59" s="169">
        <v>1</v>
      </c>
      <c r="C59" s="170">
        <v>0</v>
      </c>
      <c r="D59" s="169">
        <v>1</v>
      </c>
      <c r="E59" s="170">
        <v>1</v>
      </c>
      <c r="F59" s="169">
        <v>1</v>
      </c>
      <c r="G59" s="170">
        <v>1</v>
      </c>
      <c r="H59" s="170">
        <v>0</v>
      </c>
      <c r="I59" s="171">
        <v>0</v>
      </c>
      <c r="J59" s="172">
        <v>0</v>
      </c>
      <c r="K59" s="173">
        <v>0</v>
      </c>
      <c r="L59" s="172">
        <v>1</v>
      </c>
      <c r="M59" s="170">
        <v>1</v>
      </c>
      <c r="N59" s="170">
        <v>0</v>
      </c>
      <c r="O59" s="173">
        <v>1</v>
      </c>
      <c r="P59" s="169">
        <v>0</v>
      </c>
      <c r="Q59" s="173">
        <v>0</v>
      </c>
      <c r="R59" s="169">
        <v>1</v>
      </c>
      <c r="S59" s="174">
        <v>1</v>
      </c>
      <c r="T59" s="181"/>
      <c r="DA59" s="182">
        <v>1</v>
      </c>
    </row>
    <row r="60" spans="1:105" s="182" customFormat="1">
      <c r="A60" s="162" t="s">
        <v>83</v>
      </c>
      <c r="B60" s="169">
        <v>0</v>
      </c>
      <c r="C60" s="170">
        <v>0</v>
      </c>
      <c r="D60" s="169">
        <v>0</v>
      </c>
      <c r="E60" s="170">
        <v>0</v>
      </c>
      <c r="F60" s="169">
        <v>0</v>
      </c>
      <c r="G60" s="170">
        <v>0</v>
      </c>
      <c r="H60" s="170">
        <v>0</v>
      </c>
      <c r="I60" s="171">
        <v>0</v>
      </c>
      <c r="J60" s="172">
        <v>0</v>
      </c>
      <c r="K60" s="173">
        <v>0</v>
      </c>
      <c r="L60" s="172">
        <v>1</v>
      </c>
      <c r="M60" s="170">
        <v>0</v>
      </c>
      <c r="N60" s="170">
        <v>0</v>
      </c>
      <c r="O60" s="173">
        <v>0</v>
      </c>
      <c r="P60" s="169">
        <v>0</v>
      </c>
      <c r="Q60" s="173">
        <v>0</v>
      </c>
      <c r="R60" s="169">
        <v>0</v>
      </c>
      <c r="S60" s="174">
        <v>0</v>
      </c>
      <c r="T60" s="181"/>
      <c r="DA60" s="182">
        <v>1</v>
      </c>
    </row>
    <row r="61" spans="1:105" s="182" customFormat="1">
      <c r="A61" s="162" t="s">
        <v>33</v>
      </c>
      <c r="B61" s="169">
        <v>0</v>
      </c>
      <c r="C61" s="170">
        <v>1</v>
      </c>
      <c r="D61" s="169">
        <v>1</v>
      </c>
      <c r="E61" s="170">
        <v>1</v>
      </c>
      <c r="F61" s="169">
        <v>0</v>
      </c>
      <c r="G61" s="170">
        <v>1</v>
      </c>
      <c r="H61" s="170">
        <v>1</v>
      </c>
      <c r="I61" s="171">
        <v>0</v>
      </c>
      <c r="J61" s="172">
        <v>0</v>
      </c>
      <c r="K61" s="173">
        <v>0</v>
      </c>
      <c r="L61" s="172">
        <v>0</v>
      </c>
      <c r="M61" s="170">
        <v>0</v>
      </c>
      <c r="N61" s="170">
        <v>1</v>
      </c>
      <c r="O61" s="173">
        <v>1</v>
      </c>
      <c r="P61" s="169">
        <v>1</v>
      </c>
      <c r="Q61" s="173">
        <v>0</v>
      </c>
      <c r="R61" s="169">
        <v>1</v>
      </c>
      <c r="S61" s="174">
        <v>1</v>
      </c>
      <c r="T61" s="181"/>
    </row>
    <row r="62" spans="1:105" s="182" customFormat="1">
      <c r="A62" s="162" t="s">
        <v>34</v>
      </c>
      <c r="B62" s="169">
        <v>1</v>
      </c>
      <c r="C62" s="170">
        <v>0</v>
      </c>
      <c r="D62" s="169">
        <v>1</v>
      </c>
      <c r="E62" s="170">
        <v>0</v>
      </c>
      <c r="F62" s="169">
        <v>0</v>
      </c>
      <c r="G62" s="170">
        <v>0</v>
      </c>
      <c r="H62" s="170">
        <v>1</v>
      </c>
      <c r="I62" s="171">
        <v>1</v>
      </c>
      <c r="J62" s="172">
        <v>0</v>
      </c>
      <c r="K62" s="173">
        <v>0</v>
      </c>
      <c r="L62" s="172">
        <v>1</v>
      </c>
      <c r="M62" s="170">
        <v>0</v>
      </c>
      <c r="N62" s="170">
        <v>1</v>
      </c>
      <c r="O62" s="173">
        <v>1</v>
      </c>
      <c r="P62" s="169">
        <v>0</v>
      </c>
      <c r="Q62" s="173">
        <v>1</v>
      </c>
      <c r="R62" s="169">
        <v>1</v>
      </c>
      <c r="S62" s="174">
        <v>0</v>
      </c>
      <c r="T62" s="181"/>
      <c r="DA62" s="182">
        <v>1</v>
      </c>
    </row>
    <row r="63" spans="1:105" s="182" customFormat="1">
      <c r="A63" s="162" t="s">
        <v>35</v>
      </c>
      <c r="B63" s="169">
        <v>1</v>
      </c>
      <c r="C63" s="170">
        <v>1</v>
      </c>
      <c r="D63" s="169">
        <v>1</v>
      </c>
      <c r="E63" s="170">
        <v>1</v>
      </c>
      <c r="F63" s="169">
        <v>0</v>
      </c>
      <c r="G63" s="170">
        <v>1</v>
      </c>
      <c r="H63" s="170">
        <v>1</v>
      </c>
      <c r="I63" s="171">
        <v>0</v>
      </c>
      <c r="J63" s="172">
        <v>1</v>
      </c>
      <c r="K63" s="173">
        <v>0</v>
      </c>
      <c r="L63" s="172">
        <v>1</v>
      </c>
      <c r="M63" s="170">
        <v>1</v>
      </c>
      <c r="N63" s="170">
        <v>0</v>
      </c>
      <c r="O63" s="173">
        <v>1</v>
      </c>
      <c r="P63" s="169">
        <v>0</v>
      </c>
      <c r="Q63" s="173">
        <v>0</v>
      </c>
      <c r="R63" s="169">
        <v>1</v>
      </c>
      <c r="S63" s="174">
        <v>0</v>
      </c>
      <c r="T63" s="181"/>
      <c r="DA63" s="182">
        <v>1</v>
      </c>
    </row>
    <row r="64" spans="1:105" s="182" customFormat="1">
      <c r="A64" s="162" t="s">
        <v>36</v>
      </c>
      <c r="B64" s="169">
        <v>0</v>
      </c>
      <c r="C64" s="170">
        <v>0</v>
      </c>
      <c r="D64" s="169">
        <v>1</v>
      </c>
      <c r="E64" s="170">
        <v>0</v>
      </c>
      <c r="F64" s="169">
        <v>1</v>
      </c>
      <c r="G64" s="170">
        <v>1</v>
      </c>
      <c r="H64" s="170">
        <v>1</v>
      </c>
      <c r="I64" s="171">
        <v>1</v>
      </c>
      <c r="J64" s="172">
        <v>1</v>
      </c>
      <c r="K64" s="173">
        <v>0</v>
      </c>
      <c r="L64" s="172">
        <v>0</v>
      </c>
      <c r="M64" s="170">
        <v>1</v>
      </c>
      <c r="N64" s="170">
        <v>1</v>
      </c>
      <c r="O64" s="173">
        <v>1</v>
      </c>
      <c r="P64" s="169">
        <v>0</v>
      </c>
      <c r="Q64" s="173">
        <v>0</v>
      </c>
      <c r="R64" s="169">
        <v>1</v>
      </c>
      <c r="S64" s="174">
        <v>1</v>
      </c>
      <c r="T64" s="181"/>
    </row>
    <row r="65" spans="1:105" s="182" customFormat="1">
      <c r="A65" s="162" t="s">
        <v>16</v>
      </c>
      <c r="B65" s="169">
        <v>0</v>
      </c>
      <c r="C65" s="170">
        <v>0</v>
      </c>
      <c r="D65" s="169">
        <v>1</v>
      </c>
      <c r="E65" s="170">
        <v>0</v>
      </c>
      <c r="F65" s="169">
        <v>0</v>
      </c>
      <c r="G65" s="170">
        <v>1</v>
      </c>
      <c r="H65" s="170">
        <v>1</v>
      </c>
      <c r="I65" s="171">
        <v>0</v>
      </c>
      <c r="J65" s="172">
        <v>1</v>
      </c>
      <c r="K65" s="173">
        <v>0</v>
      </c>
      <c r="L65" s="172">
        <v>0</v>
      </c>
      <c r="M65" s="170">
        <v>0</v>
      </c>
      <c r="N65" s="170">
        <v>1</v>
      </c>
      <c r="O65" s="173">
        <v>0</v>
      </c>
      <c r="P65" s="169">
        <v>0</v>
      </c>
      <c r="Q65" s="173">
        <v>0</v>
      </c>
      <c r="R65" s="169">
        <v>1</v>
      </c>
      <c r="S65" s="174">
        <v>0</v>
      </c>
      <c r="T65" s="181"/>
    </row>
    <row r="66" spans="1:105" s="182" customFormat="1">
      <c r="A66" s="162" t="s">
        <v>17</v>
      </c>
      <c r="B66" s="169">
        <v>1</v>
      </c>
      <c r="C66" s="170">
        <v>0</v>
      </c>
      <c r="D66" s="169">
        <v>0</v>
      </c>
      <c r="E66" s="170">
        <v>1</v>
      </c>
      <c r="F66" s="169">
        <v>0</v>
      </c>
      <c r="G66" s="170">
        <v>0</v>
      </c>
      <c r="H66" s="170">
        <v>0</v>
      </c>
      <c r="I66" s="171">
        <v>1</v>
      </c>
      <c r="J66" s="172">
        <v>0</v>
      </c>
      <c r="K66" s="173">
        <v>0</v>
      </c>
      <c r="L66" s="172">
        <v>0</v>
      </c>
      <c r="M66" s="170">
        <v>0</v>
      </c>
      <c r="N66" s="170">
        <v>0</v>
      </c>
      <c r="O66" s="173">
        <v>0</v>
      </c>
      <c r="P66" s="169">
        <v>0</v>
      </c>
      <c r="Q66" s="173">
        <v>1</v>
      </c>
      <c r="R66" s="169">
        <v>1</v>
      </c>
      <c r="S66" s="174">
        <v>0</v>
      </c>
      <c r="T66" s="183"/>
      <c r="DA66" s="182">
        <v>1</v>
      </c>
    </row>
    <row r="67" spans="1:105" s="182" customFormat="1">
      <c r="A67" s="162" t="s">
        <v>37</v>
      </c>
      <c r="B67" s="169">
        <v>1</v>
      </c>
      <c r="C67" s="170">
        <v>1</v>
      </c>
      <c r="D67" s="169">
        <v>1</v>
      </c>
      <c r="E67" s="170">
        <v>1</v>
      </c>
      <c r="F67" s="169">
        <v>1</v>
      </c>
      <c r="G67" s="170">
        <v>1</v>
      </c>
      <c r="H67" s="170">
        <v>1</v>
      </c>
      <c r="I67" s="171">
        <v>0</v>
      </c>
      <c r="J67" s="172">
        <v>1</v>
      </c>
      <c r="K67" s="173">
        <v>1</v>
      </c>
      <c r="L67" s="172">
        <v>1</v>
      </c>
      <c r="M67" s="170">
        <v>1</v>
      </c>
      <c r="N67" s="170">
        <v>1</v>
      </c>
      <c r="O67" s="173">
        <v>0</v>
      </c>
      <c r="P67" s="169">
        <v>0</v>
      </c>
      <c r="Q67" s="173">
        <v>0</v>
      </c>
      <c r="R67" s="169">
        <v>1</v>
      </c>
      <c r="S67" s="174">
        <v>0</v>
      </c>
      <c r="T67" s="181"/>
    </row>
    <row r="68" spans="1:105" s="182" customFormat="1">
      <c r="A68" s="162" t="s">
        <v>38</v>
      </c>
      <c r="B68" s="169">
        <v>0</v>
      </c>
      <c r="C68" s="170">
        <v>0</v>
      </c>
      <c r="D68" s="169">
        <v>1</v>
      </c>
      <c r="E68" s="170">
        <v>1</v>
      </c>
      <c r="F68" s="169">
        <v>1</v>
      </c>
      <c r="G68" s="170">
        <v>1</v>
      </c>
      <c r="H68" s="170">
        <v>0</v>
      </c>
      <c r="I68" s="171">
        <v>0</v>
      </c>
      <c r="J68" s="172">
        <v>0</v>
      </c>
      <c r="K68" s="173">
        <v>0</v>
      </c>
      <c r="L68" s="172">
        <v>1</v>
      </c>
      <c r="M68" s="170">
        <v>1</v>
      </c>
      <c r="N68" s="170">
        <v>1</v>
      </c>
      <c r="O68" s="173">
        <v>1</v>
      </c>
      <c r="P68" s="169">
        <v>0</v>
      </c>
      <c r="Q68" s="173">
        <v>0</v>
      </c>
      <c r="R68" s="169">
        <v>1</v>
      </c>
      <c r="S68" s="174">
        <v>0</v>
      </c>
      <c r="T68" s="181"/>
      <c r="DA68" s="182">
        <v>1</v>
      </c>
    </row>
    <row r="69" spans="1:105" s="182" customFormat="1">
      <c r="A69" s="162" t="s">
        <v>58</v>
      </c>
      <c r="B69" s="169">
        <v>0</v>
      </c>
      <c r="C69" s="170">
        <v>0</v>
      </c>
      <c r="D69" s="169">
        <v>0</v>
      </c>
      <c r="E69" s="170">
        <v>1</v>
      </c>
      <c r="F69" s="169">
        <v>0</v>
      </c>
      <c r="G69" s="170">
        <v>1</v>
      </c>
      <c r="H69" s="170">
        <v>1</v>
      </c>
      <c r="I69" s="171">
        <v>0</v>
      </c>
      <c r="J69" s="172">
        <v>1</v>
      </c>
      <c r="K69" s="173">
        <v>0</v>
      </c>
      <c r="L69" s="172">
        <v>0</v>
      </c>
      <c r="M69" s="170">
        <v>1</v>
      </c>
      <c r="N69" s="170">
        <v>1</v>
      </c>
      <c r="O69" s="173">
        <v>1</v>
      </c>
      <c r="P69" s="169">
        <v>0</v>
      </c>
      <c r="Q69" s="173">
        <v>1</v>
      </c>
      <c r="R69" s="169">
        <v>0</v>
      </c>
      <c r="S69" s="174">
        <v>1</v>
      </c>
      <c r="T69" s="181"/>
    </row>
    <row r="70" spans="1:105" s="182" customFormat="1">
      <c r="A70" s="162" t="s">
        <v>18</v>
      </c>
      <c r="B70" s="169">
        <v>1</v>
      </c>
      <c r="C70" s="170">
        <v>0</v>
      </c>
      <c r="D70" s="169">
        <v>0</v>
      </c>
      <c r="E70" s="170">
        <v>0</v>
      </c>
      <c r="F70" s="169">
        <v>0</v>
      </c>
      <c r="G70" s="170">
        <v>1</v>
      </c>
      <c r="H70" s="170">
        <v>1</v>
      </c>
      <c r="I70" s="171">
        <v>0</v>
      </c>
      <c r="J70" s="172">
        <v>0</v>
      </c>
      <c r="K70" s="173">
        <v>1</v>
      </c>
      <c r="L70" s="172">
        <v>0</v>
      </c>
      <c r="M70" s="170">
        <v>0</v>
      </c>
      <c r="N70" s="170">
        <v>0</v>
      </c>
      <c r="O70" s="173">
        <v>1</v>
      </c>
      <c r="P70" s="169">
        <v>0</v>
      </c>
      <c r="Q70" s="173">
        <v>0</v>
      </c>
      <c r="R70" s="169">
        <v>0</v>
      </c>
      <c r="S70" s="174">
        <v>0</v>
      </c>
      <c r="T70" s="181"/>
      <c r="DA70" s="182">
        <v>1</v>
      </c>
    </row>
    <row r="71" spans="1:105" s="182" customFormat="1">
      <c r="A71" s="162" t="s">
        <v>89</v>
      </c>
      <c r="B71" s="169">
        <v>0</v>
      </c>
      <c r="C71" s="170">
        <v>0</v>
      </c>
      <c r="D71" s="169">
        <v>0</v>
      </c>
      <c r="E71" s="170">
        <v>0</v>
      </c>
      <c r="F71" s="169">
        <v>0</v>
      </c>
      <c r="G71" s="170">
        <v>0</v>
      </c>
      <c r="H71" s="170">
        <v>1</v>
      </c>
      <c r="I71" s="171">
        <v>0</v>
      </c>
      <c r="J71" s="172">
        <v>1</v>
      </c>
      <c r="K71" s="173">
        <v>0</v>
      </c>
      <c r="L71" s="172">
        <v>0</v>
      </c>
      <c r="M71" s="170">
        <v>0</v>
      </c>
      <c r="N71" s="170">
        <v>1</v>
      </c>
      <c r="O71" s="173">
        <v>0</v>
      </c>
      <c r="P71" s="169">
        <v>0</v>
      </c>
      <c r="Q71" s="173">
        <v>0</v>
      </c>
      <c r="R71" s="169">
        <v>1</v>
      </c>
      <c r="S71" s="174">
        <v>0</v>
      </c>
      <c r="T71" s="181"/>
      <c r="DA71" s="182">
        <v>1</v>
      </c>
    </row>
    <row r="72" spans="1:105">
      <c r="A72" s="162" t="s">
        <v>95</v>
      </c>
      <c r="B72" s="169">
        <v>0</v>
      </c>
      <c r="C72" s="170">
        <v>0</v>
      </c>
      <c r="D72" s="169">
        <v>1</v>
      </c>
      <c r="E72" s="170">
        <v>0</v>
      </c>
      <c r="F72" s="169">
        <v>0</v>
      </c>
      <c r="G72" s="170">
        <v>0</v>
      </c>
      <c r="H72" s="170">
        <v>0</v>
      </c>
      <c r="I72" s="171">
        <v>0</v>
      </c>
      <c r="J72" s="172">
        <v>0</v>
      </c>
      <c r="K72" s="173">
        <v>0</v>
      </c>
      <c r="L72" s="172">
        <v>1</v>
      </c>
      <c r="M72" s="170">
        <v>0</v>
      </c>
      <c r="N72" s="170">
        <v>0</v>
      </c>
      <c r="O72" s="173">
        <v>1</v>
      </c>
      <c r="P72" s="169">
        <v>0</v>
      </c>
      <c r="Q72" s="173">
        <v>1</v>
      </c>
      <c r="R72" s="169">
        <v>0</v>
      </c>
      <c r="S72" s="174">
        <v>1</v>
      </c>
      <c r="T72" s="181"/>
    </row>
    <row r="73" spans="1:105">
      <c r="T73" s="18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zoomScaleNormal="100" workbookViewId="0">
      <selection activeCell="F3" sqref="F3"/>
    </sheetView>
  </sheetViews>
  <sheetFormatPr baseColWidth="10" defaultRowHeight="14.5"/>
  <cols>
    <col min="1" max="1" width="3.453125" bestFit="1" customWidth="1"/>
    <col min="2" max="2" width="9" style="145" bestFit="1" customWidth="1"/>
    <col min="3" max="3" width="15.54296875" bestFit="1" customWidth="1"/>
    <col min="4" max="4" width="56.1796875" bestFit="1" customWidth="1"/>
    <col min="5" max="6" width="11.54296875" style="145" customWidth="1"/>
  </cols>
  <sheetData>
    <row r="1" spans="1:6">
      <c r="A1" s="190" t="s">
        <v>439</v>
      </c>
      <c r="B1" s="191" t="s">
        <v>437</v>
      </c>
      <c r="C1" s="188" t="s">
        <v>0</v>
      </c>
      <c r="D1" s="188" t="s">
        <v>438</v>
      </c>
      <c r="E1" s="189" t="s">
        <v>445</v>
      </c>
      <c r="F1" s="189" t="s">
        <v>446</v>
      </c>
    </row>
    <row r="2" spans="1:6">
      <c r="A2" s="190">
        <v>1</v>
      </c>
      <c r="B2" s="191">
        <v>10</v>
      </c>
      <c r="C2" s="233" t="s">
        <v>434</v>
      </c>
      <c r="D2" s="233" t="s">
        <v>421</v>
      </c>
      <c r="E2" s="234">
        <f t="shared" ref="E2:E19" si="0">68*F2/100</f>
        <v>17</v>
      </c>
      <c r="F2" s="235">
        <v>25</v>
      </c>
    </row>
    <row r="3" spans="1:6">
      <c r="A3" s="190">
        <v>2</v>
      </c>
      <c r="B3" s="191">
        <v>14</v>
      </c>
      <c r="C3" s="25"/>
      <c r="D3" s="236" t="s">
        <v>443</v>
      </c>
      <c r="E3" s="131">
        <f t="shared" si="0"/>
        <v>48</v>
      </c>
      <c r="F3" s="237">
        <v>70.588235294117652</v>
      </c>
    </row>
    <row r="4" spans="1:6">
      <c r="A4" s="190">
        <v>3</v>
      </c>
      <c r="B4" s="191">
        <v>16</v>
      </c>
      <c r="C4" s="76"/>
      <c r="D4" s="238" t="s">
        <v>444</v>
      </c>
      <c r="E4" s="239">
        <f t="shared" si="0"/>
        <v>24</v>
      </c>
      <c r="F4" s="240">
        <v>35.294117647058826</v>
      </c>
    </row>
    <row r="5" spans="1:6">
      <c r="A5" s="190">
        <v>4</v>
      </c>
      <c r="B5" s="191">
        <v>2</v>
      </c>
      <c r="C5" t="s">
        <v>431</v>
      </c>
      <c r="D5" s="188" t="s">
        <v>441</v>
      </c>
      <c r="E5" s="145">
        <f t="shared" si="0"/>
        <v>15.999999999999998</v>
      </c>
      <c r="F5" s="87">
        <v>23.52941176470588</v>
      </c>
    </row>
    <row r="6" spans="1:6">
      <c r="A6" s="190">
        <v>5</v>
      </c>
      <c r="B6" s="191">
        <v>4</v>
      </c>
      <c r="D6" t="s">
        <v>417</v>
      </c>
      <c r="E6" s="145">
        <f t="shared" si="0"/>
        <v>34</v>
      </c>
      <c r="F6" s="87">
        <v>50</v>
      </c>
    </row>
    <row r="7" spans="1:6">
      <c r="A7" s="190">
        <v>6</v>
      </c>
      <c r="B7" s="191">
        <v>6</v>
      </c>
      <c r="D7" t="s">
        <v>417</v>
      </c>
      <c r="E7" s="145">
        <f t="shared" si="0"/>
        <v>36.000000000000007</v>
      </c>
      <c r="F7" s="87">
        <v>52.941176470588239</v>
      </c>
    </row>
    <row r="8" spans="1:6">
      <c r="A8" s="190">
        <v>7</v>
      </c>
      <c r="B8" s="191">
        <v>7</v>
      </c>
      <c r="D8" s="188" t="s">
        <v>441</v>
      </c>
      <c r="E8" s="145">
        <f t="shared" si="0"/>
        <v>41</v>
      </c>
      <c r="F8" s="87">
        <v>60.294117647058819</v>
      </c>
    </row>
    <row r="9" spans="1:6">
      <c r="A9" s="190">
        <v>8</v>
      </c>
      <c r="B9" s="191">
        <v>12</v>
      </c>
      <c r="D9" t="s">
        <v>423</v>
      </c>
      <c r="E9" s="145">
        <f t="shared" si="0"/>
        <v>36.999999999999993</v>
      </c>
      <c r="F9" s="87">
        <v>54.411764705882348</v>
      </c>
    </row>
    <row r="10" spans="1:6">
      <c r="A10" s="190">
        <v>9</v>
      </c>
      <c r="B10" s="191">
        <v>13</v>
      </c>
      <c r="D10" s="188" t="s">
        <v>441</v>
      </c>
      <c r="E10" s="145">
        <f t="shared" si="0"/>
        <v>30</v>
      </c>
      <c r="F10" s="87">
        <v>44.117647058823529</v>
      </c>
    </row>
    <row r="11" spans="1:6">
      <c r="A11" s="190">
        <v>10</v>
      </c>
      <c r="B11" s="191">
        <v>1</v>
      </c>
      <c r="C11" s="233" t="s">
        <v>430</v>
      </c>
      <c r="D11" s="241" t="s">
        <v>440</v>
      </c>
      <c r="E11" s="234">
        <f t="shared" si="0"/>
        <v>35</v>
      </c>
      <c r="F11" s="235">
        <v>51.470588235294116</v>
      </c>
    </row>
    <row r="12" spans="1:6">
      <c r="A12" s="190">
        <v>11</v>
      </c>
      <c r="B12" s="191">
        <v>3</v>
      </c>
      <c r="C12" s="25"/>
      <c r="D12" s="236" t="s">
        <v>440</v>
      </c>
      <c r="E12" s="131">
        <f t="shared" si="0"/>
        <v>39</v>
      </c>
      <c r="F12" s="237">
        <v>57.352941176470587</v>
      </c>
    </row>
    <row r="13" spans="1:6">
      <c r="A13" s="190">
        <v>12</v>
      </c>
      <c r="B13" s="191">
        <v>5</v>
      </c>
      <c r="C13" s="25"/>
      <c r="D13" s="236" t="s">
        <v>442</v>
      </c>
      <c r="E13" s="131">
        <f t="shared" si="0"/>
        <v>39</v>
      </c>
      <c r="F13" s="237">
        <v>57.352941176470587</v>
      </c>
    </row>
    <row r="14" spans="1:6">
      <c r="A14" s="190">
        <v>13</v>
      </c>
      <c r="B14" s="191">
        <v>15</v>
      </c>
      <c r="C14" s="25"/>
      <c r="D14" s="236" t="s">
        <v>442</v>
      </c>
      <c r="E14" s="131">
        <f t="shared" si="0"/>
        <v>13.999999999999998</v>
      </c>
      <c r="F14" s="237">
        <v>20.588235294117645</v>
      </c>
    </row>
    <row r="15" spans="1:6">
      <c r="A15" s="190">
        <v>14</v>
      </c>
      <c r="B15" s="191">
        <v>17</v>
      </c>
      <c r="C15" s="76"/>
      <c r="D15" s="238" t="s">
        <v>440</v>
      </c>
      <c r="E15" s="239">
        <f t="shared" si="0"/>
        <v>44</v>
      </c>
      <c r="F15" s="240">
        <v>64.705882352941174</v>
      </c>
    </row>
    <row r="16" spans="1:6">
      <c r="A16" s="190">
        <v>15</v>
      </c>
      <c r="B16" s="191">
        <v>8</v>
      </c>
      <c r="C16" t="s">
        <v>432</v>
      </c>
      <c r="D16" t="s">
        <v>419</v>
      </c>
      <c r="E16" s="145">
        <f t="shared" si="0"/>
        <v>26</v>
      </c>
      <c r="F16" s="87">
        <v>38.235294117647058</v>
      </c>
    </row>
    <row r="17" spans="1:6">
      <c r="A17" s="190">
        <v>16</v>
      </c>
      <c r="B17" s="191">
        <v>9</v>
      </c>
      <c r="C17" s="233" t="s">
        <v>433</v>
      </c>
      <c r="D17" s="233" t="s">
        <v>420</v>
      </c>
      <c r="E17" s="234">
        <f t="shared" si="0"/>
        <v>22</v>
      </c>
      <c r="F17" s="235">
        <v>32.352941176470587</v>
      </c>
    </row>
    <row r="18" spans="1:6">
      <c r="A18" s="190">
        <v>17</v>
      </c>
      <c r="B18" s="191">
        <v>11</v>
      </c>
      <c r="C18" s="76"/>
      <c r="D18" s="76" t="s">
        <v>422</v>
      </c>
      <c r="E18" s="239">
        <f t="shared" si="0"/>
        <v>27.999999999999996</v>
      </c>
      <c r="F18" s="240">
        <v>41.17647058823529</v>
      </c>
    </row>
    <row r="19" spans="1:6">
      <c r="A19" s="190">
        <v>18</v>
      </c>
      <c r="B19" s="191">
        <v>18</v>
      </c>
      <c r="C19" s="242" t="s">
        <v>435</v>
      </c>
      <c r="D19" s="242" t="s">
        <v>426</v>
      </c>
      <c r="E19" s="243">
        <f t="shared" si="0"/>
        <v>31</v>
      </c>
      <c r="F19" s="244">
        <v>45.588235294117645</v>
      </c>
    </row>
    <row r="22" spans="1:6">
      <c r="A22" t="s">
        <v>439</v>
      </c>
      <c r="B22" s="145" t="s">
        <v>437</v>
      </c>
      <c r="C22" t="s">
        <v>0</v>
      </c>
      <c r="D22" t="s">
        <v>438</v>
      </c>
      <c r="E22" s="145" t="s">
        <v>445</v>
      </c>
      <c r="F22" s="145" t="s">
        <v>446</v>
      </c>
    </row>
    <row r="23" spans="1:6">
      <c r="A23">
        <v>1</v>
      </c>
      <c r="B23" s="145">
        <v>10</v>
      </c>
      <c r="C23" t="s">
        <v>434</v>
      </c>
      <c r="D23" t="s">
        <v>421</v>
      </c>
      <c r="E23" s="145">
        <v>17</v>
      </c>
      <c r="F23" s="87">
        <v>25</v>
      </c>
    </row>
    <row r="24" spans="1:6">
      <c r="A24">
        <v>2</v>
      </c>
      <c r="B24" s="145">
        <v>14</v>
      </c>
      <c r="C24" t="s">
        <v>434</v>
      </c>
      <c r="D24" t="s">
        <v>443</v>
      </c>
      <c r="E24" s="145">
        <v>48</v>
      </c>
      <c r="F24" s="87">
        <v>70.588235294117652</v>
      </c>
    </row>
    <row r="25" spans="1:6">
      <c r="A25">
        <v>3</v>
      </c>
      <c r="B25" s="145">
        <v>16</v>
      </c>
      <c r="C25" t="s">
        <v>434</v>
      </c>
      <c r="D25" t="s">
        <v>444</v>
      </c>
      <c r="E25" s="145">
        <v>24</v>
      </c>
      <c r="F25" s="87">
        <v>35.294117647058826</v>
      </c>
    </row>
    <row r="26" spans="1:6">
      <c r="A26">
        <v>4</v>
      </c>
      <c r="B26" s="145">
        <v>2</v>
      </c>
      <c r="C26" t="s">
        <v>431</v>
      </c>
      <c r="D26" t="s">
        <v>441</v>
      </c>
      <c r="E26" s="145">
        <v>15.999999999999998</v>
      </c>
      <c r="F26" s="87">
        <v>23.52941176470588</v>
      </c>
    </row>
    <row r="27" spans="1:6">
      <c r="A27">
        <v>5</v>
      </c>
      <c r="B27" s="145">
        <v>4</v>
      </c>
      <c r="C27" t="s">
        <v>431</v>
      </c>
      <c r="D27" t="s">
        <v>417</v>
      </c>
      <c r="E27" s="145">
        <v>34</v>
      </c>
      <c r="F27" s="87">
        <v>50</v>
      </c>
    </row>
    <row r="28" spans="1:6">
      <c r="A28">
        <v>6</v>
      </c>
      <c r="B28" s="145">
        <v>6</v>
      </c>
      <c r="C28" t="s">
        <v>431</v>
      </c>
      <c r="D28" t="s">
        <v>417</v>
      </c>
      <c r="E28" s="145">
        <v>36.000000000000007</v>
      </c>
      <c r="F28" s="87">
        <v>52.941176470588239</v>
      </c>
    </row>
    <row r="29" spans="1:6">
      <c r="A29">
        <v>7</v>
      </c>
      <c r="B29" s="145">
        <v>7</v>
      </c>
      <c r="C29" t="s">
        <v>431</v>
      </c>
      <c r="D29" t="s">
        <v>441</v>
      </c>
      <c r="E29" s="145">
        <v>41</v>
      </c>
      <c r="F29" s="87">
        <v>60.294117647058819</v>
      </c>
    </row>
    <row r="30" spans="1:6">
      <c r="A30">
        <v>8</v>
      </c>
      <c r="B30" s="145">
        <v>12</v>
      </c>
      <c r="C30" t="s">
        <v>431</v>
      </c>
      <c r="D30" t="s">
        <v>423</v>
      </c>
      <c r="E30" s="145">
        <v>36.999999999999993</v>
      </c>
      <c r="F30" s="87">
        <v>54.411764705882348</v>
      </c>
    </row>
    <row r="31" spans="1:6">
      <c r="A31">
        <v>9</v>
      </c>
      <c r="B31" s="145">
        <v>13</v>
      </c>
      <c r="C31" t="s">
        <v>431</v>
      </c>
      <c r="D31" t="s">
        <v>441</v>
      </c>
      <c r="E31" s="145">
        <v>30</v>
      </c>
      <c r="F31" s="87">
        <v>44.117647058823529</v>
      </c>
    </row>
    <row r="32" spans="1:6">
      <c r="A32">
        <v>10</v>
      </c>
      <c r="B32" s="145">
        <v>1</v>
      </c>
      <c r="C32" t="s">
        <v>430</v>
      </c>
      <c r="D32" t="s">
        <v>440</v>
      </c>
      <c r="E32" s="145">
        <v>35</v>
      </c>
      <c r="F32" s="87">
        <v>51.470588235294116</v>
      </c>
    </row>
    <row r="33" spans="1:11">
      <c r="A33">
        <v>11</v>
      </c>
      <c r="B33" s="145">
        <v>3</v>
      </c>
      <c r="C33" t="s">
        <v>430</v>
      </c>
      <c r="D33" t="s">
        <v>440</v>
      </c>
      <c r="E33" s="145">
        <v>39</v>
      </c>
      <c r="F33" s="87">
        <v>57.352941176470587</v>
      </c>
    </row>
    <row r="34" spans="1:11">
      <c r="A34">
        <v>12</v>
      </c>
      <c r="B34" s="145">
        <v>5</v>
      </c>
      <c r="C34" t="s">
        <v>430</v>
      </c>
      <c r="D34" t="s">
        <v>442</v>
      </c>
      <c r="E34" s="145">
        <v>39</v>
      </c>
      <c r="F34" s="87">
        <v>57.352941176470587</v>
      </c>
    </row>
    <row r="35" spans="1:11">
      <c r="A35">
        <v>13</v>
      </c>
      <c r="B35" s="145">
        <v>15</v>
      </c>
      <c r="C35" t="s">
        <v>430</v>
      </c>
      <c r="D35" t="s">
        <v>442</v>
      </c>
      <c r="E35" s="145">
        <v>13.999999999999998</v>
      </c>
      <c r="F35" s="87">
        <v>20.588235294117645</v>
      </c>
    </row>
    <row r="36" spans="1:11">
      <c r="A36">
        <v>14</v>
      </c>
      <c r="B36" s="145">
        <v>17</v>
      </c>
      <c r="C36" t="s">
        <v>430</v>
      </c>
      <c r="D36" t="s">
        <v>440</v>
      </c>
      <c r="E36" s="145">
        <v>44</v>
      </c>
      <c r="F36" s="87">
        <v>64.705882352941174</v>
      </c>
    </row>
    <row r="37" spans="1:11">
      <c r="A37">
        <v>15</v>
      </c>
      <c r="B37" s="145">
        <v>8</v>
      </c>
      <c r="C37" t="s">
        <v>432</v>
      </c>
      <c r="D37" t="s">
        <v>419</v>
      </c>
      <c r="E37" s="145">
        <v>26</v>
      </c>
      <c r="F37" s="87">
        <v>38.235294117647058</v>
      </c>
    </row>
    <row r="38" spans="1:11">
      <c r="A38">
        <v>16</v>
      </c>
      <c r="B38" s="145">
        <v>9</v>
      </c>
      <c r="C38" t="s">
        <v>433</v>
      </c>
      <c r="D38" t="s">
        <v>420</v>
      </c>
      <c r="E38" s="145">
        <v>22</v>
      </c>
      <c r="F38" s="87">
        <v>32.352941176470587</v>
      </c>
    </row>
    <row r="39" spans="1:11">
      <c r="A39">
        <v>17</v>
      </c>
      <c r="B39" s="145">
        <v>11</v>
      </c>
      <c r="C39" t="s">
        <v>433</v>
      </c>
      <c r="D39" t="s">
        <v>422</v>
      </c>
      <c r="E39" s="145">
        <v>27.999999999999996</v>
      </c>
      <c r="F39" s="87">
        <v>41.17647058823529</v>
      </c>
    </row>
    <row r="40" spans="1:11">
      <c r="A40">
        <v>18</v>
      </c>
      <c r="B40" s="145">
        <v>18</v>
      </c>
      <c r="C40" t="s">
        <v>435</v>
      </c>
      <c r="D40" t="s">
        <v>426</v>
      </c>
      <c r="E40" s="145">
        <v>31</v>
      </c>
      <c r="F40" s="87">
        <v>45.588235294117645</v>
      </c>
    </row>
    <row r="43" spans="1:11">
      <c r="G43" t="s">
        <v>439</v>
      </c>
      <c r="H43" s="145" t="s">
        <v>437</v>
      </c>
      <c r="I43" t="s">
        <v>0</v>
      </c>
      <c r="J43" t="s">
        <v>438</v>
      </c>
      <c r="K43" s="145" t="s">
        <v>446</v>
      </c>
    </row>
    <row r="44" spans="1:11">
      <c r="A44" t="s">
        <v>439</v>
      </c>
      <c r="B44" s="145" t="s">
        <v>437</v>
      </c>
      <c r="C44" t="s">
        <v>0</v>
      </c>
      <c r="D44" t="s">
        <v>438</v>
      </c>
      <c r="E44" s="145" t="s">
        <v>446</v>
      </c>
      <c r="F44"/>
      <c r="G44">
        <v>18</v>
      </c>
      <c r="H44" s="145">
        <v>18</v>
      </c>
      <c r="I44" t="s">
        <v>435</v>
      </c>
      <c r="J44" t="s">
        <v>426</v>
      </c>
      <c r="K44" s="87">
        <v>45.588235294117645</v>
      </c>
    </row>
    <row r="45" spans="1:11">
      <c r="A45">
        <v>18</v>
      </c>
      <c r="B45" s="145">
        <v>18</v>
      </c>
      <c r="C45" t="s">
        <v>435</v>
      </c>
      <c r="D45" t="s">
        <v>426</v>
      </c>
      <c r="E45" s="87">
        <v>45.588235294117645</v>
      </c>
      <c r="F45"/>
      <c r="G45">
        <v>16</v>
      </c>
      <c r="H45" s="145">
        <v>9</v>
      </c>
      <c r="I45" t="s">
        <v>433</v>
      </c>
      <c r="J45" t="s">
        <v>420</v>
      </c>
      <c r="K45" s="87">
        <v>32.352941176470587</v>
      </c>
    </row>
    <row r="46" spans="1:11">
      <c r="A46">
        <v>13</v>
      </c>
      <c r="B46" s="145">
        <v>15</v>
      </c>
      <c r="C46" t="s">
        <v>430</v>
      </c>
      <c r="D46" t="s">
        <v>442</v>
      </c>
      <c r="E46" s="87">
        <v>20.588235294117645</v>
      </c>
      <c r="F46"/>
      <c r="G46">
        <v>17</v>
      </c>
      <c r="H46" s="145">
        <v>11</v>
      </c>
      <c r="I46" t="s">
        <v>433</v>
      </c>
      <c r="J46" t="s">
        <v>422</v>
      </c>
      <c r="K46" s="87">
        <v>41.17647058823529</v>
      </c>
    </row>
    <row r="47" spans="1:11">
      <c r="A47">
        <v>10</v>
      </c>
      <c r="B47" s="145">
        <v>1</v>
      </c>
      <c r="D47" t="s">
        <v>440</v>
      </c>
      <c r="E47" s="87">
        <v>51.470588235294116</v>
      </c>
      <c r="F47"/>
      <c r="G47">
        <v>15</v>
      </c>
      <c r="H47" s="145">
        <v>8</v>
      </c>
      <c r="I47" t="s">
        <v>432</v>
      </c>
      <c r="J47" t="s">
        <v>419</v>
      </c>
      <c r="K47" s="87">
        <v>38.235294117647058</v>
      </c>
    </row>
    <row r="48" spans="1:11">
      <c r="A48">
        <v>11</v>
      </c>
      <c r="B48" s="145">
        <v>3</v>
      </c>
      <c r="D48" t="s">
        <v>440</v>
      </c>
      <c r="E48" s="87">
        <v>57.352941176470587</v>
      </c>
      <c r="F48"/>
      <c r="G48">
        <v>13</v>
      </c>
      <c r="H48" s="145">
        <v>15</v>
      </c>
      <c r="I48" t="s">
        <v>430</v>
      </c>
      <c r="J48" t="s">
        <v>442</v>
      </c>
      <c r="K48" s="87">
        <v>20.588235294117645</v>
      </c>
    </row>
    <row r="49" spans="1:11">
      <c r="A49">
        <v>12</v>
      </c>
      <c r="B49" s="145">
        <v>5</v>
      </c>
      <c r="D49" t="s">
        <v>442</v>
      </c>
      <c r="E49" s="87">
        <v>57.352941176470587</v>
      </c>
      <c r="F49"/>
      <c r="G49">
        <v>10</v>
      </c>
      <c r="H49" s="145">
        <v>1</v>
      </c>
      <c r="I49" t="s">
        <v>430</v>
      </c>
      <c r="J49" t="s">
        <v>440</v>
      </c>
      <c r="K49" s="87">
        <v>51.470588235294116</v>
      </c>
    </row>
    <row r="50" spans="1:11">
      <c r="A50">
        <v>14</v>
      </c>
      <c r="B50" s="145">
        <v>17</v>
      </c>
      <c r="D50" t="s">
        <v>440</v>
      </c>
      <c r="E50" s="87">
        <v>64.705882352941174</v>
      </c>
      <c r="F50"/>
      <c r="G50">
        <v>11</v>
      </c>
      <c r="H50" s="145">
        <v>3</v>
      </c>
      <c r="I50" t="s">
        <v>430</v>
      </c>
      <c r="J50" t="s">
        <v>440</v>
      </c>
      <c r="K50" s="87">
        <v>57.352941176470587</v>
      </c>
    </row>
    <row r="51" spans="1:11">
      <c r="A51">
        <v>4</v>
      </c>
      <c r="B51" s="145">
        <v>2</v>
      </c>
      <c r="C51" t="s">
        <v>431</v>
      </c>
      <c r="D51" t="s">
        <v>441</v>
      </c>
      <c r="E51" s="87">
        <v>23.52941176470588</v>
      </c>
      <c r="F51"/>
      <c r="G51">
        <v>12</v>
      </c>
      <c r="H51" s="145">
        <v>5</v>
      </c>
      <c r="I51" t="s">
        <v>430</v>
      </c>
      <c r="J51" t="s">
        <v>442</v>
      </c>
      <c r="K51" s="87">
        <v>57.352941176470587</v>
      </c>
    </row>
    <row r="52" spans="1:11">
      <c r="A52">
        <v>9</v>
      </c>
      <c r="B52" s="145">
        <v>13</v>
      </c>
      <c r="D52" t="s">
        <v>441</v>
      </c>
      <c r="E52" s="87">
        <v>44.117647058823529</v>
      </c>
      <c r="F52"/>
      <c r="G52">
        <v>14</v>
      </c>
      <c r="H52" s="145">
        <v>17</v>
      </c>
      <c r="I52" t="s">
        <v>430</v>
      </c>
      <c r="J52" t="s">
        <v>440</v>
      </c>
      <c r="K52" s="87">
        <v>64.705882352941174</v>
      </c>
    </row>
    <row r="53" spans="1:11">
      <c r="A53">
        <v>5</v>
      </c>
      <c r="B53" s="145">
        <v>4</v>
      </c>
      <c r="D53" t="s">
        <v>417</v>
      </c>
      <c r="E53" s="87">
        <v>50</v>
      </c>
      <c r="F53"/>
      <c r="G53">
        <v>4</v>
      </c>
      <c r="H53" s="145">
        <v>2</v>
      </c>
      <c r="I53" t="s">
        <v>431</v>
      </c>
      <c r="J53" t="s">
        <v>441</v>
      </c>
      <c r="K53" s="87">
        <v>23.52941176470588</v>
      </c>
    </row>
    <row r="54" spans="1:11">
      <c r="A54">
        <v>6</v>
      </c>
      <c r="B54" s="145">
        <v>6</v>
      </c>
      <c r="D54" t="s">
        <v>417</v>
      </c>
      <c r="E54" s="87">
        <v>52.941176470588239</v>
      </c>
      <c r="F54"/>
      <c r="G54">
        <v>9</v>
      </c>
      <c r="H54" s="145">
        <v>13</v>
      </c>
      <c r="I54" t="s">
        <v>431</v>
      </c>
      <c r="J54" t="s">
        <v>441</v>
      </c>
      <c r="K54" s="87">
        <v>44.117647058823529</v>
      </c>
    </row>
    <row r="55" spans="1:11">
      <c r="A55">
        <v>8</v>
      </c>
      <c r="B55" s="145">
        <v>12</v>
      </c>
      <c r="D55" t="s">
        <v>423</v>
      </c>
      <c r="E55" s="87">
        <v>54.411764705882348</v>
      </c>
      <c r="F55"/>
      <c r="G55">
        <v>5</v>
      </c>
      <c r="H55" s="145">
        <v>4</v>
      </c>
      <c r="I55" t="s">
        <v>431</v>
      </c>
      <c r="J55" t="s">
        <v>417</v>
      </c>
      <c r="K55" s="87">
        <v>50</v>
      </c>
    </row>
    <row r="56" spans="1:11">
      <c r="A56">
        <v>7</v>
      </c>
      <c r="B56" s="145">
        <v>7</v>
      </c>
      <c r="D56" t="s">
        <v>441</v>
      </c>
      <c r="E56" s="87">
        <v>60.294117647058819</v>
      </c>
      <c r="F56"/>
      <c r="G56">
        <v>6</v>
      </c>
      <c r="H56" s="145">
        <v>6</v>
      </c>
      <c r="I56" t="s">
        <v>431</v>
      </c>
      <c r="J56" t="s">
        <v>417</v>
      </c>
      <c r="K56" s="87">
        <v>52.941176470588239</v>
      </c>
    </row>
    <row r="57" spans="1:11">
      <c r="A57">
        <v>16</v>
      </c>
      <c r="B57" s="145">
        <v>9</v>
      </c>
      <c r="C57" t="s">
        <v>433</v>
      </c>
      <c r="D57" t="s">
        <v>420</v>
      </c>
      <c r="E57" s="87">
        <v>32.352941176470587</v>
      </c>
      <c r="F57"/>
      <c r="G57">
        <v>8</v>
      </c>
      <c r="H57" s="145">
        <v>12</v>
      </c>
      <c r="I57" t="s">
        <v>431</v>
      </c>
      <c r="J57" t="s">
        <v>423</v>
      </c>
      <c r="K57" s="87">
        <v>54.411764705882348</v>
      </c>
    </row>
    <row r="58" spans="1:11">
      <c r="A58">
        <v>17</v>
      </c>
      <c r="B58" s="145">
        <v>11</v>
      </c>
      <c r="D58" t="s">
        <v>422</v>
      </c>
      <c r="E58" s="87">
        <v>41.17647058823529</v>
      </c>
      <c r="F58"/>
      <c r="G58">
        <v>7</v>
      </c>
      <c r="H58" s="145">
        <v>7</v>
      </c>
      <c r="I58" t="s">
        <v>431</v>
      </c>
      <c r="J58" t="s">
        <v>441</v>
      </c>
      <c r="K58" s="87">
        <v>60.294117647058819</v>
      </c>
    </row>
    <row r="59" spans="1:11">
      <c r="A59">
        <v>1</v>
      </c>
      <c r="B59" s="145">
        <v>10</v>
      </c>
      <c r="C59" t="s">
        <v>434</v>
      </c>
      <c r="D59" t="s">
        <v>421</v>
      </c>
      <c r="E59" s="87">
        <v>25</v>
      </c>
      <c r="F59"/>
      <c r="G59">
        <v>1</v>
      </c>
      <c r="H59" s="145">
        <v>10</v>
      </c>
      <c r="I59" t="s">
        <v>434</v>
      </c>
      <c r="J59" t="s">
        <v>421</v>
      </c>
      <c r="K59" s="87">
        <v>25</v>
      </c>
    </row>
    <row r="60" spans="1:11">
      <c r="A60">
        <v>3</v>
      </c>
      <c r="B60" s="145">
        <v>16</v>
      </c>
      <c r="D60" t="s">
        <v>444</v>
      </c>
      <c r="E60" s="87">
        <v>35.294117647058826</v>
      </c>
      <c r="F60"/>
      <c r="G60">
        <v>3</v>
      </c>
      <c r="H60" s="145">
        <v>16</v>
      </c>
      <c r="I60" t="s">
        <v>434</v>
      </c>
      <c r="J60" t="s">
        <v>444</v>
      </c>
      <c r="K60" s="87">
        <v>35.294117647058826</v>
      </c>
    </row>
    <row r="61" spans="1:11">
      <c r="A61">
        <v>2</v>
      </c>
      <c r="B61" s="145">
        <v>14</v>
      </c>
      <c r="D61" t="s">
        <v>443</v>
      </c>
      <c r="E61" s="87">
        <v>70.588235294117652</v>
      </c>
      <c r="F61"/>
      <c r="G61">
        <v>2</v>
      </c>
      <c r="H61" s="145">
        <v>14</v>
      </c>
      <c r="I61" t="s">
        <v>434</v>
      </c>
      <c r="J61" t="s">
        <v>443</v>
      </c>
      <c r="K61" s="87">
        <v>70.588235294117652</v>
      </c>
    </row>
    <row r="62" spans="1:11">
      <c r="F62"/>
    </row>
    <row r="63" spans="1:11">
      <c r="F63"/>
    </row>
    <row r="64" spans="1:11">
      <c r="A64" s="190" t="s">
        <v>439</v>
      </c>
      <c r="B64" s="191" t="s">
        <v>437</v>
      </c>
      <c r="C64" s="190" t="s">
        <v>0</v>
      </c>
      <c r="D64" s="190" t="s">
        <v>438</v>
      </c>
      <c r="E64" s="191" t="s">
        <v>446</v>
      </c>
    </row>
    <row r="65" spans="1:5">
      <c r="A65" s="190">
        <v>18</v>
      </c>
      <c r="B65" s="191">
        <v>18</v>
      </c>
      <c r="C65" s="190" t="s">
        <v>435</v>
      </c>
      <c r="D65" s="190" t="s">
        <v>426</v>
      </c>
      <c r="E65" s="192">
        <v>45.588235294117645</v>
      </c>
    </row>
    <row r="66" spans="1:5">
      <c r="A66" s="190">
        <v>16</v>
      </c>
      <c r="B66" s="191">
        <v>9</v>
      </c>
      <c r="C66" s="190" t="s">
        <v>433</v>
      </c>
      <c r="D66" s="190" t="s">
        <v>420</v>
      </c>
      <c r="E66" s="192">
        <v>32.352941176470587</v>
      </c>
    </row>
    <row r="67" spans="1:5">
      <c r="A67" s="190">
        <v>17</v>
      </c>
      <c r="B67" s="191">
        <v>11</v>
      </c>
      <c r="C67" s="190"/>
      <c r="D67" s="190" t="s">
        <v>422</v>
      </c>
      <c r="E67" s="192">
        <v>41.17647058823529</v>
      </c>
    </row>
    <row r="68" spans="1:5">
      <c r="A68" s="190">
        <v>15</v>
      </c>
      <c r="B68" s="191">
        <v>8</v>
      </c>
      <c r="C68" s="190" t="s">
        <v>432</v>
      </c>
      <c r="D68" s="190" t="s">
        <v>419</v>
      </c>
      <c r="E68" s="192">
        <v>38.235294117647058</v>
      </c>
    </row>
    <row r="69" spans="1:5">
      <c r="A69" s="190">
        <v>13</v>
      </c>
      <c r="B69" s="191">
        <v>15</v>
      </c>
      <c r="C69" s="190" t="s">
        <v>430</v>
      </c>
      <c r="D69" s="190" t="s">
        <v>442</v>
      </c>
      <c r="E69" s="192">
        <v>20.588235294117645</v>
      </c>
    </row>
    <row r="70" spans="1:5">
      <c r="A70" s="190">
        <v>10</v>
      </c>
      <c r="B70" s="191">
        <v>1</v>
      </c>
      <c r="C70" s="190"/>
      <c r="D70" s="190" t="s">
        <v>440</v>
      </c>
      <c r="E70" s="192">
        <v>51.470588235294116</v>
      </c>
    </row>
    <row r="71" spans="1:5">
      <c r="A71" s="190">
        <v>11</v>
      </c>
      <c r="B71" s="191">
        <v>3</v>
      </c>
      <c r="C71" s="190"/>
      <c r="D71" s="190" t="s">
        <v>440</v>
      </c>
      <c r="E71" s="192">
        <v>57.352941176470587</v>
      </c>
    </row>
    <row r="72" spans="1:5">
      <c r="A72" s="190">
        <v>12</v>
      </c>
      <c r="B72" s="191">
        <v>5</v>
      </c>
      <c r="C72" s="190"/>
      <c r="D72" s="190" t="s">
        <v>442</v>
      </c>
      <c r="E72" s="192">
        <v>57.352941176470587</v>
      </c>
    </row>
    <row r="73" spans="1:5">
      <c r="A73" s="190">
        <v>14</v>
      </c>
      <c r="B73" s="191">
        <v>17</v>
      </c>
      <c r="C73" s="190"/>
      <c r="D73" s="190" t="s">
        <v>440</v>
      </c>
      <c r="E73" s="192">
        <v>64.705882352941174</v>
      </c>
    </row>
    <row r="74" spans="1:5">
      <c r="A74" s="190">
        <v>4</v>
      </c>
      <c r="B74" s="191">
        <v>2</v>
      </c>
      <c r="C74" s="190" t="s">
        <v>431</v>
      </c>
      <c r="D74" s="190" t="s">
        <v>441</v>
      </c>
      <c r="E74" s="192">
        <v>23.52941176470588</v>
      </c>
    </row>
    <row r="75" spans="1:5">
      <c r="A75" s="190">
        <v>9</v>
      </c>
      <c r="B75" s="191">
        <v>13</v>
      </c>
      <c r="C75" s="190"/>
      <c r="D75" s="190" t="s">
        <v>441</v>
      </c>
      <c r="E75" s="192">
        <v>44.117647058823529</v>
      </c>
    </row>
    <row r="76" spans="1:5">
      <c r="A76" s="190">
        <v>5</v>
      </c>
      <c r="B76" s="191">
        <v>4</v>
      </c>
      <c r="C76" s="190"/>
      <c r="D76" s="190" t="s">
        <v>417</v>
      </c>
      <c r="E76" s="192">
        <v>50</v>
      </c>
    </row>
    <row r="77" spans="1:5">
      <c r="A77" s="190">
        <v>6</v>
      </c>
      <c r="B77" s="191">
        <v>6</v>
      </c>
      <c r="C77" s="190"/>
      <c r="D77" s="190" t="s">
        <v>417</v>
      </c>
      <c r="E77" s="192">
        <v>52.941176470588239</v>
      </c>
    </row>
    <row r="78" spans="1:5">
      <c r="A78" s="190">
        <v>8</v>
      </c>
      <c r="B78" s="191">
        <v>12</v>
      </c>
      <c r="C78" s="190"/>
      <c r="D78" s="190" t="s">
        <v>423</v>
      </c>
      <c r="E78" s="192">
        <v>54.411764705882348</v>
      </c>
    </row>
    <row r="79" spans="1:5">
      <c r="A79" s="190">
        <v>7</v>
      </c>
      <c r="B79" s="191">
        <v>7</v>
      </c>
      <c r="C79" s="190"/>
      <c r="D79" s="190" t="s">
        <v>441</v>
      </c>
      <c r="E79" s="192">
        <v>60.294117647058819</v>
      </c>
    </row>
    <row r="80" spans="1:5">
      <c r="A80" s="190">
        <v>1</v>
      </c>
      <c r="B80" s="191">
        <v>10</v>
      </c>
      <c r="C80" s="190" t="s">
        <v>434</v>
      </c>
      <c r="D80" s="190" t="s">
        <v>421</v>
      </c>
      <c r="E80" s="192">
        <v>25</v>
      </c>
    </row>
    <row r="81" spans="1:5">
      <c r="A81" s="190">
        <v>3</v>
      </c>
      <c r="B81" s="191">
        <v>16</v>
      </c>
      <c r="C81" s="190"/>
      <c r="D81" s="190" t="s">
        <v>444</v>
      </c>
      <c r="E81" s="192">
        <v>35.294117647058826</v>
      </c>
    </row>
    <row r="82" spans="1:5">
      <c r="A82" s="190">
        <v>2</v>
      </c>
      <c r="B82" s="191">
        <v>14</v>
      </c>
      <c r="C82" s="190"/>
      <c r="D82" s="190" t="s">
        <v>443</v>
      </c>
      <c r="E82" s="192">
        <v>70.588235294117652</v>
      </c>
    </row>
  </sheetData>
  <sortState ref="A45:E62">
    <sortCondition ref="C45:C62"/>
    <sortCondition ref="E45:E62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workbookViewId="0">
      <selection activeCell="R2" sqref="A2:R2"/>
    </sheetView>
  </sheetViews>
  <sheetFormatPr baseColWidth="10" defaultRowHeight="14.5"/>
  <sheetData>
    <row r="1" spans="1:18" ht="42">
      <c r="A1" s="156" t="s">
        <v>397</v>
      </c>
      <c r="B1" s="157" t="s">
        <v>398</v>
      </c>
      <c r="C1" s="156" t="s">
        <v>399</v>
      </c>
      <c r="D1" s="157" t="s">
        <v>400</v>
      </c>
      <c r="E1" s="156" t="s">
        <v>401</v>
      </c>
      <c r="F1" s="157" t="s">
        <v>402</v>
      </c>
      <c r="G1" s="157" t="s">
        <v>403</v>
      </c>
      <c r="H1" s="158" t="s">
        <v>404</v>
      </c>
      <c r="I1" s="159" t="s">
        <v>405</v>
      </c>
      <c r="J1" s="160" t="s">
        <v>406</v>
      </c>
      <c r="K1" s="159" t="s">
        <v>407</v>
      </c>
      <c r="L1" s="157" t="s">
        <v>408</v>
      </c>
      <c r="M1" s="157" t="s">
        <v>409</v>
      </c>
      <c r="N1" s="160" t="s">
        <v>406</v>
      </c>
      <c r="O1" s="156" t="s">
        <v>410</v>
      </c>
      <c r="P1" s="160" t="s">
        <v>411</v>
      </c>
      <c r="Q1" s="156" t="s">
        <v>412</v>
      </c>
      <c r="R1" s="161" t="s">
        <v>413</v>
      </c>
    </row>
    <row r="2" spans="1:18">
      <c r="A2">
        <v>0.51470588235294112</v>
      </c>
      <c r="B2">
        <v>0.23529411764705882</v>
      </c>
      <c r="C2">
        <v>0.57352941176470584</v>
      </c>
      <c r="D2">
        <v>0.5</v>
      </c>
      <c r="E2">
        <v>0.57352941176470584</v>
      </c>
      <c r="F2">
        <v>0.52941176470588236</v>
      </c>
      <c r="G2">
        <v>0.6029411764705882</v>
      </c>
      <c r="H2">
        <v>0.38235294117647056</v>
      </c>
      <c r="I2">
        <v>0.3235294117647059</v>
      </c>
      <c r="J2">
        <v>0.25</v>
      </c>
      <c r="K2">
        <v>0.41176470588235292</v>
      </c>
      <c r="L2">
        <v>0.54411764705882348</v>
      </c>
      <c r="M2">
        <v>0.44117647058823528</v>
      </c>
      <c r="N2">
        <v>0.70588235294117652</v>
      </c>
      <c r="O2">
        <v>0.20588235294117646</v>
      </c>
      <c r="P2">
        <v>0.35294117647058826</v>
      </c>
      <c r="Q2">
        <v>0.6470588235294118</v>
      </c>
      <c r="R2">
        <v>0.45588235294117646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5"/>
  <sheetViews>
    <sheetView zoomScale="85" zoomScaleNormal="85" workbookViewId="0">
      <pane xSplit="8" ySplit="1" topLeftCell="I1184" activePane="bottomRight" state="frozen"/>
      <selection pane="topRight" activeCell="I1" sqref="I1"/>
      <selection pane="bottomLeft" activeCell="A2" sqref="A2"/>
      <selection pane="bottomRight" sqref="A1:K1225"/>
    </sheetView>
  </sheetViews>
  <sheetFormatPr baseColWidth="10" defaultColWidth="3.1796875" defaultRowHeight="14.5"/>
  <cols>
    <col min="1" max="1" width="9" style="216" bestFit="1" customWidth="1"/>
    <col min="2" max="2" width="3.7265625" style="216" bestFit="1" customWidth="1"/>
    <col min="3" max="3" width="10.7265625" style="216" bestFit="1" customWidth="1"/>
    <col min="4" max="4" width="11.7265625" style="216" bestFit="1" customWidth="1"/>
    <col min="5" max="5" width="8.7265625" style="216" bestFit="1" customWidth="1"/>
    <col min="6" max="6" width="9.7265625" style="216" bestFit="1" customWidth="1"/>
    <col min="7" max="7" width="11.7265625" style="227" bestFit="1" customWidth="1"/>
    <col min="8" max="8" width="8.7265625" style="216" bestFit="1" customWidth="1"/>
    <col min="9" max="9" width="11.7265625" style="216" bestFit="1" customWidth="1"/>
    <col min="10" max="10" width="10.26953125" style="216" bestFit="1" customWidth="1"/>
    <col min="11" max="11" width="8.7265625" style="206" bestFit="1" customWidth="1"/>
    <col min="12" max="12" width="3.1796875" style="206"/>
    <col min="13" max="16384" width="3.1796875" style="2"/>
  </cols>
  <sheetData>
    <row r="1" spans="1:12" s="24" customFormat="1" ht="63">
      <c r="A1" s="195" t="s">
        <v>2</v>
      </c>
      <c r="B1" s="195" t="s">
        <v>71</v>
      </c>
      <c r="C1" s="195" t="s">
        <v>5</v>
      </c>
      <c r="D1" s="195" t="s">
        <v>74</v>
      </c>
      <c r="E1" s="195" t="s">
        <v>6</v>
      </c>
      <c r="F1" s="195" t="s">
        <v>7</v>
      </c>
      <c r="G1" s="196" t="s">
        <v>76</v>
      </c>
      <c r="H1" s="195" t="s">
        <v>8</v>
      </c>
      <c r="I1" s="195" t="s">
        <v>75</v>
      </c>
      <c r="J1" s="197" t="s">
        <v>465</v>
      </c>
      <c r="K1" s="198" t="s">
        <v>466</v>
      </c>
      <c r="L1" s="199"/>
    </row>
    <row r="2" spans="1:12">
      <c r="A2" s="200" t="s">
        <v>79</v>
      </c>
      <c r="B2" s="201" t="s">
        <v>69</v>
      </c>
      <c r="C2" s="200">
        <v>47</v>
      </c>
      <c r="D2" s="200">
        <v>731</v>
      </c>
      <c r="E2" s="200">
        <v>0.94</v>
      </c>
      <c r="F2" s="202">
        <v>2</v>
      </c>
      <c r="G2" s="203">
        <v>19.701000000000001</v>
      </c>
      <c r="H2" s="200">
        <v>3</v>
      </c>
      <c r="I2" s="200">
        <v>687.14</v>
      </c>
      <c r="J2" s="204" t="s">
        <v>447</v>
      </c>
      <c r="K2" s="205">
        <v>1</v>
      </c>
    </row>
    <row r="3" spans="1:12">
      <c r="A3" s="200" t="s">
        <v>80</v>
      </c>
      <c r="B3" s="207" t="s">
        <v>69</v>
      </c>
      <c r="C3" s="200">
        <v>207</v>
      </c>
      <c r="D3" s="200">
        <v>530</v>
      </c>
      <c r="E3" s="200">
        <v>1.44</v>
      </c>
      <c r="F3" s="202">
        <v>11</v>
      </c>
      <c r="G3" s="203">
        <v>728.24400000000003</v>
      </c>
      <c r="H3" s="200">
        <v>7</v>
      </c>
      <c r="I3" s="200">
        <v>763.19999999999993</v>
      </c>
      <c r="J3" s="204" t="s">
        <v>447</v>
      </c>
      <c r="K3" s="205">
        <v>0</v>
      </c>
    </row>
    <row r="4" spans="1:12">
      <c r="A4" s="200" t="s">
        <v>79</v>
      </c>
      <c r="B4" s="208" t="s">
        <v>69</v>
      </c>
      <c r="C4" s="200">
        <v>79</v>
      </c>
      <c r="D4" s="200">
        <v>511</v>
      </c>
      <c r="E4" s="200">
        <v>1.96</v>
      </c>
      <c r="F4" s="202">
        <v>1</v>
      </c>
      <c r="G4" s="203">
        <v>861.06299999999999</v>
      </c>
      <c r="H4" s="200">
        <v>5</v>
      </c>
      <c r="I4" s="200">
        <v>1001.56</v>
      </c>
      <c r="J4" s="204" t="s">
        <v>447</v>
      </c>
      <c r="K4" s="205">
        <v>1</v>
      </c>
    </row>
    <row r="5" spans="1:12">
      <c r="A5" s="200" t="s">
        <v>80</v>
      </c>
      <c r="B5" s="207" t="s">
        <v>70</v>
      </c>
      <c r="C5" s="200">
        <v>107</v>
      </c>
      <c r="D5" s="200">
        <v>791</v>
      </c>
      <c r="E5" s="200">
        <v>1.81</v>
      </c>
      <c r="F5" s="202">
        <v>16</v>
      </c>
      <c r="G5" s="203">
        <v>997.65700000000004</v>
      </c>
      <c r="H5" s="200">
        <v>5</v>
      </c>
      <c r="I5" s="200">
        <v>1431.71</v>
      </c>
      <c r="J5" s="204" t="s">
        <v>447</v>
      </c>
      <c r="K5" s="205">
        <v>0</v>
      </c>
    </row>
    <row r="6" spans="1:12">
      <c r="A6" s="200" t="s">
        <v>79</v>
      </c>
      <c r="B6" s="207" t="s">
        <v>70</v>
      </c>
      <c r="C6" s="200">
        <v>846</v>
      </c>
      <c r="D6" s="200">
        <v>1401</v>
      </c>
      <c r="E6" s="200">
        <v>1.1299999999999999</v>
      </c>
      <c r="F6" s="202">
        <v>5</v>
      </c>
      <c r="G6" s="203">
        <v>175.017</v>
      </c>
      <c r="H6" s="200">
        <v>5</v>
      </c>
      <c r="I6" s="200">
        <v>1583.1299999999999</v>
      </c>
      <c r="J6" s="204" t="s">
        <v>447</v>
      </c>
      <c r="K6" s="205">
        <v>0</v>
      </c>
    </row>
    <row r="7" spans="1:12">
      <c r="A7" s="200" t="s">
        <v>79</v>
      </c>
      <c r="B7" s="207" t="s">
        <v>70</v>
      </c>
      <c r="C7" s="200">
        <v>155</v>
      </c>
      <c r="D7" s="200">
        <v>1267</v>
      </c>
      <c r="E7" s="200">
        <v>1.1100000000000001</v>
      </c>
      <c r="F7" s="202">
        <v>5</v>
      </c>
      <c r="G7" s="203">
        <v>710.21</v>
      </c>
      <c r="H7" s="200">
        <v>4</v>
      </c>
      <c r="I7" s="200">
        <v>1406.3700000000001</v>
      </c>
      <c r="J7" s="204" t="s">
        <v>447</v>
      </c>
      <c r="K7" s="205">
        <v>1</v>
      </c>
    </row>
    <row r="8" spans="1:12">
      <c r="A8" s="200" t="s">
        <v>79</v>
      </c>
      <c r="B8" s="209" t="s">
        <v>69</v>
      </c>
      <c r="C8" s="200">
        <v>2</v>
      </c>
      <c r="D8" s="200">
        <v>876</v>
      </c>
      <c r="E8" s="200">
        <v>1.54</v>
      </c>
      <c r="F8" s="202">
        <v>2</v>
      </c>
      <c r="G8" s="203">
        <v>764.28099999999995</v>
      </c>
      <c r="H8" s="200">
        <v>5</v>
      </c>
      <c r="I8" s="200">
        <v>1349.04</v>
      </c>
      <c r="J8" s="204" t="s">
        <v>447</v>
      </c>
      <c r="K8" s="205">
        <v>1</v>
      </c>
    </row>
    <row r="9" spans="1:12">
      <c r="A9" s="200" t="s">
        <v>80</v>
      </c>
      <c r="B9" s="207" t="s">
        <v>70</v>
      </c>
      <c r="C9" s="200">
        <v>313</v>
      </c>
      <c r="D9" s="200">
        <v>930</v>
      </c>
      <c r="E9" s="200">
        <v>1.29</v>
      </c>
      <c r="F9" s="202">
        <v>2</v>
      </c>
      <c r="G9" s="203">
        <v>158.48099999999999</v>
      </c>
      <c r="H9" s="200">
        <v>4</v>
      </c>
      <c r="I9" s="200">
        <v>1199.7</v>
      </c>
      <c r="J9" s="204" t="s">
        <v>447</v>
      </c>
      <c r="K9" s="205">
        <v>0</v>
      </c>
    </row>
    <row r="10" spans="1:12">
      <c r="A10" s="200" t="s">
        <v>79</v>
      </c>
      <c r="B10" s="207" t="s">
        <v>70</v>
      </c>
      <c r="C10" s="200">
        <v>192</v>
      </c>
      <c r="D10" s="200">
        <v>1019</v>
      </c>
      <c r="E10" s="200">
        <v>1.76</v>
      </c>
      <c r="F10" s="202">
        <v>9</v>
      </c>
      <c r="G10" s="203">
        <v>508.54700000000003</v>
      </c>
      <c r="H10" s="200">
        <v>4</v>
      </c>
      <c r="I10" s="200">
        <v>1793.44</v>
      </c>
      <c r="J10" s="204" t="s">
        <v>447</v>
      </c>
      <c r="K10" s="205">
        <v>0</v>
      </c>
    </row>
    <row r="11" spans="1:12">
      <c r="A11" s="200" t="s">
        <v>80</v>
      </c>
      <c r="B11" s="207" t="s">
        <v>70</v>
      </c>
      <c r="C11" s="200">
        <v>460</v>
      </c>
      <c r="D11" s="200">
        <v>863</v>
      </c>
      <c r="E11" s="200">
        <v>1.67</v>
      </c>
      <c r="F11" s="210">
        <v>19</v>
      </c>
      <c r="G11" s="210">
        <v>920.37300000000005</v>
      </c>
      <c r="H11" s="200">
        <v>3</v>
      </c>
      <c r="I11" s="200">
        <v>1441.21</v>
      </c>
      <c r="J11" s="204" t="s">
        <v>447</v>
      </c>
      <c r="K11" s="205">
        <v>1</v>
      </c>
    </row>
    <row r="12" spans="1:12">
      <c r="A12" s="200" t="s">
        <v>79</v>
      </c>
      <c r="B12" s="207" t="s">
        <v>70</v>
      </c>
      <c r="C12" s="200">
        <v>165</v>
      </c>
      <c r="D12" s="200">
        <v>916</v>
      </c>
      <c r="E12" s="200">
        <v>1.56</v>
      </c>
      <c r="F12" s="211">
        <v>13</v>
      </c>
      <c r="G12" s="203">
        <v>761.89200000000005</v>
      </c>
      <c r="H12" s="200">
        <v>5</v>
      </c>
      <c r="I12" s="200">
        <v>1428.96</v>
      </c>
      <c r="J12" s="204" t="s">
        <v>447</v>
      </c>
      <c r="K12" s="205">
        <v>0</v>
      </c>
    </row>
    <row r="13" spans="1:12">
      <c r="A13" s="200" t="s">
        <v>79</v>
      </c>
      <c r="B13" s="207" t="s">
        <v>70</v>
      </c>
      <c r="C13" s="200">
        <v>532</v>
      </c>
      <c r="D13" s="200">
        <v>1334</v>
      </c>
      <c r="E13" s="200">
        <v>1.18</v>
      </c>
      <c r="F13" s="202">
        <v>3</v>
      </c>
      <c r="G13" s="203">
        <v>27.986999999999998</v>
      </c>
      <c r="H13" s="200">
        <v>4</v>
      </c>
      <c r="I13" s="200">
        <v>1574.12</v>
      </c>
      <c r="J13" s="204" t="s">
        <v>447</v>
      </c>
      <c r="K13" s="205">
        <v>1</v>
      </c>
    </row>
    <row r="14" spans="1:12">
      <c r="A14" s="200" t="s">
        <v>79</v>
      </c>
      <c r="B14" s="207" t="s">
        <v>70</v>
      </c>
      <c r="C14" s="200">
        <v>226</v>
      </c>
      <c r="D14" s="200">
        <v>692</v>
      </c>
      <c r="E14" s="200">
        <v>2.08</v>
      </c>
      <c r="F14" s="202">
        <v>1</v>
      </c>
      <c r="G14" s="203">
        <v>651.726</v>
      </c>
      <c r="H14" s="200">
        <v>6</v>
      </c>
      <c r="I14" s="200">
        <v>1439.3600000000001</v>
      </c>
      <c r="J14" s="204" t="s">
        <v>447</v>
      </c>
      <c r="K14" s="205">
        <v>0</v>
      </c>
    </row>
    <row r="15" spans="1:12">
      <c r="A15" s="200" t="s">
        <v>79</v>
      </c>
      <c r="B15" s="201" t="s">
        <v>69</v>
      </c>
      <c r="C15" s="200">
        <v>24</v>
      </c>
      <c r="D15" s="200">
        <v>752</v>
      </c>
      <c r="E15" s="200">
        <v>2.0499999999999998</v>
      </c>
      <c r="F15" s="202">
        <v>9</v>
      </c>
      <c r="G15" s="203">
        <v>423.60599999999999</v>
      </c>
      <c r="H15" s="200">
        <v>4</v>
      </c>
      <c r="I15" s="200">
        <v>1541.6</v>
      </c>
      <c r="J15" s="204" t="s">
        <v>447</v>
      </c>
      <c r="K15" s="205">
        <v>1</v>
      </c>
    </row>
    <row r="16" spans="1:12">
      <c r="A16" s="200" t="s">
        <v>80</v>
      </c>
      <c r="B16" s="207" t="s">
        <v>69</v>
      </c>
      <c r="C16" s="200">
        <v>135</v>
      </c>
      <c r="D16" s="200">
        <v>812</v>
      </c>
      <c r="E16" s="200">
        <v>0.82</v>
      </c>
      <c r="F16" s="202">
        <v>9</v>
      </c>
      <c r="G16" s="203">
        <v>264.08</v>
      </c>
      <c r="H16" s="200">
        <v>4</v>
      </c>
      <c r="I16" s="200">
        <v>665.83999999999992</v>
      </c>
      <c r="J16" s="204" t="s">
        <v>447</v>
      </c>
      <c r="K16" s="205">
        <v>1</v>
      </c>
    </row>
    <row r="17" spans="1:11">
      <c r="A17" s="200" t="s">
        <v>79</v>
      </c>
      <c r="B17" s="209" t="s">
        <v>69</v>
      </c>
      <c r="C17" s="200">
        <v>187</v>
      </c>
      <c r="D17" s="200">
        <v>1381</v>
      </c>
      <c r="E17" s="200">
        <v>1.25</v>
      </c>
      <c r="F17" s="202">
        <v>7</v>
      </c>
      <c r="G17" s="203">
        <v>590.33799999999997</v>
      </c>
      <c r="H17" s="200">
        <v>4</v>
      </c>
      <c r="I17" s="200">
        <v>1726.25</v>
      </c>
      <c r="J17" s="204" t="s">
        <v>447</v>
      </c>
      <c r="K17" s="205">
        <v>1</v>
      </c>
    </row>
    <row r="18" spans="1:11">
      <c r="A18" s="200" t="s">
        <v>80</v>
      </c>
      <c r="B18" s="212" t="s">
        <v>69</v>
      </c>
      <c r="C18" s="200">
        <v>170</v>
      </c>
      <c r="D18" s="200">
        <v>931</v>
      </c>
      <c r="E18" s="200">
        <v>1.21</v>
      </c>
      <c r="F18" s="213">
        <v>1</v>
      </c>
      <c r="G18" s="203">
        <v>6.5359999999999996</v>
      </c>
      <c r="H18" s="200">
        <v>3</v>
      </c>
      <c r="I18" s="200">
        <v>1126.51</v>
      </c>
      <c r="J18" s="204" t="s">
        <v>447</v>
      </c>
      <c r="K18" s="205">
        <v>0</v>
      </c>
    </row>
    <row r="19" spans="1:11">
      <c r="A19" s="200" t="s">
        <v>80</v>
      </c>
      <c r="B19" s="207" t="s">
        <v>69</v>
      </c>
      <c r="C19" s="200">
        <v>125</v>
      </c>
      <c r="D19" s="200">
        <v>566</v>
      </c>
      <c r="E19" s="200">
        <v>1.37</v>
      </c>
      <c r="F19" s="202">
        <v>5</v>
      </c>
      <c r="G19" s="203">
        <v>177.38900000000001</v>
      </c>
      <c r="H19" s="200">
        <v>6</v>
      </c>
      <c r="I19" s="200">
        <v>775.42000000000007</v>
      </c>
      <c r="J19" s="204" t="s">
        <v>447</v>
      </c>
      <c r="K19" s="205">
        <v>0</v>
      </c>
    </row>
    <row r="20" spans="1:11">
      <c r="A20" s="200" t="s">
        <v>80</v>
      </c>
      <c r="B20" s="207" t="s">
        <v>70</v>
      </c>
      <c r="C20" s="200">
        <v>386</v>
      </c>
      <c r="D20" s="200">
        <v>1324</v>
      </c>
      <c r="E20" s="200">
        <v>1.6</v>
      </c>
      <c r="F20" s="202">
        <v>13</v>
      </c>
      <c r="G20" s="203">
        <v>556.38</v>
      </c>
      <c r="H20" s="200">
        <v>5</v>
      </c>
      <c r="I20" s="200">
        <v>2118.4</v>
      </c>
      <c r="J20" s="204" t="s">
        <v>447</v>
      </c>
      <c r="K20" s="205">
        <v>1</v>
      </c>
    </row>
    <row r="21" spans="1:11">
      <c r="A21" s="200" t="s">
        <v>80</v>
      </c>
      <c r="B21" s="201" t="s">
        <v>69</v>
      </c>
      <c r="C21" s="200">
        <v>248</v>
      </c>
      <c r="D21" s="200">
        <v>729</v>
      </c>
      <c r="E21" s="200">
        <v>1.25</v>
      </c>
      <c r="F21" s="211">
        <v>4</v>
      </c>
      <c r="G21" s="203">
        <v>219.12</v>
      </c>
      <c r="H21" s="200">
        <v>4</v>
      </c>
      <c r="I21" s="200">
        <v>911.25</v>
      </c>
      <c r="J21" s="204" t="s">
        <v>447</v>
      </c>
      <c r="K21" s="205">
        <v>0</v>
      </c>
    </row>
    <row r="22" spans="1:11">
      <c r="A22" s="200" t="s">
        <v>80</v>
      </c>
      <c r="B22" s="207" t="s">
        <v>69</v>
      </c>
      <c r="C22" s="200">
        <v>168</v>
      </c>
      <c r="D22" s="200">
        <v>683</v>
      </c>
      <c r="E22" s="200">
        <v>1.35</v>
      </c>
      <c r="F22" s="202">
        <v>2</v>
      </c>
      <c r="G22" s="203">
        <v>95.8</v>
      </c>
      <c r="H22" s="200">
        <v>4</v>
      </c>
      <c r="I22" s="200">
        <v>922.05000000000007</v>
      </c>
      <c r="J22" s="204" t="s">
        <v>447</v>
      </c>
      <c r="K22" s="205">
        <v>1</v>
      </c>
    </row>
    <row r="23" spans="1:11">
      <c r="A23" s="200" t="s">
        <v>79</v>
      </c>
      <c r="B23" s="209" t="s">
        <v>69</v>
      </c>
      <c r="C23" s="200">
        <v>194</v>
      </c>
      <c r="D23" s="200">
        <v>904</v>
      </c>
      <c r="E23" s="200">
        <v>1.89</v>
      </c>
      <c r="F23" s="202">
        <v>16</v>
      </c>
      <c r="G23" s="203">
        <v>973.08399999999995</v>
      </c>
      <c r="H23" s="200">
        <v>4</v>
      </c>
      <c r="I23" s="200">
        <v>1708.56</v>
      </c>
      <c r="J23" s="204" t="s">
        <v>447</v>
      </c>
      <c r="K23" s="205">
        <v>1</v>
      </c>
    </row>
    <row r="24" spans="1:11">
      <c r="A24" s="200" t="s">
        <v>79</v>
      </c>
      <c r="B24" s="207" t="s">
        <v>70</v>
      </c>
      <c r="C24" s="200">
        <v>199</v>
      </c>
      <c r="D24" s="200">
        <v>1360</v>
      </c>
      <c r="E24" s="200">
        <v>1.01</v>
      </c>
      <c r="F24" s="211">
        <v>22</v>
      </c>
      <c r="G24" s="203">
        <v>475.00900000000001</v>
      </c>
      <c r="H24" s="200">
        <v>3</v>
      </c>
      <c r="I24" s="200">
        <v>1373.6</v>
      </c>
      <c r="J24" s="204" t="s">
        <v>447</v>
      </c>
      <c r="K24" s="205">
        <v>0</v>
      </c>
    </row>
    <row r="25" spans="1:11">
      <c r="A25" s="200" t="s">
        <v>80</v>
      </c>
      <c r="B25" s="212" t="s">
        <v>69</v>
      </c>
      <c r="C25" s="200">
        <v>302</v>
      </c>
      <c r="D25" s="200">
        <v>1323</v>
      </c>
      <c r="E25" s="200">
        <v>1.1599999999999999</v>
      </c>
      <c r="F25" s="202">
        <v>2</v>
      </c>
      <c r="G25" s="203">
        <v>19.236000000000001</v>
      </c>
      <c r="H25" s="200">
        <v>5</v>
      </c>
      <c r="I25" s="200">
        <v>1534.6799999999998</v>
      </c>
      <c r="J25" s="204" t="s">
        <v>447</v>
      </c>
      <c r="K25" s="205">
        <v>0</v>
      </c>
    </row>
    <row r="26" spans="1:11">
      <c r="A26" s="200" t="s">
        <v>80</v>
      </c>
      <c r="B26" s="207" t="s">
        <v>70</v>
      </c>
      <c r="C26" s="200">
        <v>280</v>
      </c>
      <c r="D26" s="200">
        <v>1582</v>
      </c>
      <c r="E26" s="200">
        <v>1.04</v>
      </c>
      <c r="F26" s="211">
        <v>7</v>
      </c>
      <c r="G26" s="203">
        <v>111.69799999999999</v>
      </c>
      <c r="H26" s="200">
        <v>4</v>
      </c>
      <c r="I26" s="200">
        <v>1645.28</v>
      </c>
      <c r="J26" s="204" t="s">
        <v>447</v>
      </c>
      <c r="K26" s="205">
        <v>0</v>
      </c>
    </row>
    <row r="27" spans="1:11">
      <c r="A27" s="200" t="s">
        <v>80</v>
      </c>
      <c r="B27" s="207" t="s">
        <v>69</v>
      </c>
      <c r="C27" s="200">
        <v>163</v>
      </c>
      <c r="D27" s="200">
        <v>953</v>
      </c>
      <c r="E27" s="200">
        <v>1.34</v>
      </c>
      <c r="F27" s="210">
        <v>13</v>
      </c>
      <c r="G27" s="203">
        <v>46.94</v>
      </c>
      <c r="H27" s="200">
        <v>5</v>
      </c>
      <c r="I27" s="200">
        <v>1277.02</v>
      </c>
      <c r="J27" s="204" t="s">
        <v>447</v>
      </c>
      <c r="K27" s="205">
        <v>1</v>
      </c>
    </row>
    <row r="28" spans="1:11">
      <c r="A28" s="200" t="s">
        <v>80</v>
      </c>
      <c r="B28" s="212" t="s">
        <v>69</v>
      </c>
      <c r="C28" s="200">
        <v>141</v>
      </c>
      <c r="D28" s="200">
        <v>1410</v>
      </c>
      <c r="E28" s="200">
        <v>1.97</v>
      </c>
      <c r="F28" s="202">
        <v>2</v>
      </c>
      <c r="G28" s="203">
        <v>761.16</v>
      </c>
      <c r="H28" s="200">
        <v>4</v>
      </c>
      <c r="I28" s="200">
        <v>2777.7</v>
      </c>
      <c r="J28" s="204" t="s">
        <v>447</v>
      </c>
      <c r="K28" s="205">
        <v>0</v>
      </c>
    </row>
    <row r="29" spans="1:11">
      <c r="A29" s="200" t="s">
        <v>80</v>
      </c>
      <c r="B29" s="207" t="s">
        <v>69</v>
      </c>
      <c r="C29" s="200">
        <v>268</v>
      </c>
      <c r="D29" s="200">
        <v>997</v>
      </c>
      <c r="E29" s="200">
        <v>1.59</v>
      </c>
      <c r="F29" s="202">
        <v>3</v>
      </c>
      <c r="G29" s="203">
        <v>690.63199999999995</v>
      </c>
      <c r="H29" s="200">
        <v>4</v>
      </c>
      <c r="I29" s="200">
        <v>1585.23</v>
      </c>
      <c r="J29" s="204" t="s">
        <v>447</v>
      </c>
      <c r="K29" s="205">
        <v>1</v>
      </c>
    </row>
    <row r="30" spans="1:11">
      <c r="A30" s="200" t="s">
        <v>80</v>
      </c>
      <c r="B30" s="207" t="s">
        <v>69</v>
      </c>
      <c r="C30" s="200">
        <v>130</v>
      </c>
      <c r="D30" s="200">
        <v>805</v>
      </c>
      <c r="E30" s="200">
        <v>1.76</v>
      </c>
      <c r="F30" s="202">
        <v>8</v>
      </c>
      <c r="G30" s="203">
        <v>588.76199999999994</v>
      </c>
      <c r="H30" s="200">
        <v>3</v>
      </c>
      <c r="I30" s="200">
        <v>1416.8</v>
      </c>
      <c r="J30" s="204" t="s">
        <v>447</v>
      </c>
      <c r="K30" s="205">
        <v>1</v>
      </c>
    </row>
    <row r="31" spans="1:11">
      <c r="A31" s="200" t="s">
        <v>79</v>
      </c>
      <c r="B31" s="207" t="s">
        <v>69</v>
      </c>
      <c r="C31" s="200">
        <v>211</v>
      </c>
      <c r="D31" s="200">
        <v>1307</v>
      </c>
      <c r="E31" s="200">
        <v>1.3</v>
      </c>
      <c r="F31" s="202">
        <v>4</v>
      </c>
      <c r="G31" s="203">
        <v>7.4029999999999996</v>
      </c>
      <c r="H31" s="200">
        <v>5</v>
      </c>
      <c r="I31" s="200">
        <v>1699.1000000000001</v>
      </c>
      <c r="J31" s="204" t="s">
        <v>447</v>
      </c>
      <c r="K31" s="205">
        <v>0</v>
      </c>
    </row>
    <row r="32" spans="1:11">
      <c r="A32" s="200" t="s">
        <v>80</v>
      </c>
      <c r="B32" s="207" t="s">
        <v>69</v>
      </c>
      <c r="C32" s="200">
        <v>406</v>
      </c>
      <c r="D32" s="200">
        <v>1622</v>
      </c>
      <c r="E32" s="200">
        <v>0.92</v>
      </c>
      <c r="F32" s="202">
        <v>3</v>
      </c>
      <c r="G32" s="203">
        <v>86.94</v>
      </c>
      <c r="H32" s="200">
        <v>4</v>
      </c>
      <c r="I32" s="200">
        <v>1492.24</v>
      </c>
      <c r="J32" s="204" t="s">
        <v>447</v>
      </c>
      <c r="K32" s="205">
        <v>1</v>
      </c>
    </row>
    <row r="33" spans="1:11">
      <c r="A33" s="200" t="s">
        <v>79</v>
      </c>
      <c r="B33" s="207" t="s">
        <v>70</v>
      </c>
      <c r="C33" s="200">
        <v>49</v>
      </c>
      <c r="D33" s="200">
        <v>1171</v>
      </c>
      <c r="E33" s="200">
        <v>1.01</v>
      </c>
      <c r="F33" s="202">
        <v>5</v>
      </c>
      <c r="G33" s="203">
        <v>378.08499999999998</v>
      </c>
      <c r="H33" s="200">
        <v>3</v>
      </c>
      <c r="I33" s="200">
        <v>1182.71</v>
      </c>
      <c r="J33" s="204" t="s">
        <v>447</v>
      </c>
      <c r="K33" s="205">
        <v>1</v>
      </c>
    </row>
    <row r="34" spans="1:11">
      <c r="A34" s="200" t="s">
        <v>80</v>
      </c>
      <c r="B34" s="207" t="s">
        <v>70</v>
      </c>
      <c r="C34" s="200">
        <v>219</v>
      </c>
      <c r="D34" s="200">
        <v>1119</v>
      </c>
      <c r="E34" s="200">
        <v>1.28</v>
      </c>
      <c r="F34" s="202">
        <v>5</v>
      </c>
      <c r="G34" s="203">
        <v>378.08499999999998</v>
      </c>
      <c r="H34" s="200">
        <v>6</v>
      </c>
      <c r="I34" s="200">
        <v>1432.32</v>
      </c>
      <c r="J34" s="204" t="s">
        <v>447</v>
      </c>
      <c r="K34" s="205">
        <v>0</v>
      </c>
    </row>
    <row r="35" spans="1:11">
      <c r="A35" s="200" t="s">
        <v>80</v>
      </c>
      <c r="B35" s="207" t="s">
        <v>70</v>
      </c>
      <c r="C35" s="200">
        <v>700</v>
      </c>
      <c r="D35" s="200">
        <v>1753</v>
      </c>
      <c r="E35" s="200">
        <v>0.87</v>
      </c>
      <c r="F35" s="211">
        <v>8</v>
      </c>
      <c r="G35" s="203">
        <v>284.56</v>
      </c>
      <c r="H35" s="200">
        <v>5</v>
      </c>
      <c r="I35" s="200">
        <v>1525.11</v>
      </c>
      <c r="J35" s="204" t="s">
        <v>447</v>
      </c>
      <c r="K35" s="205">
        <v>1</v>
      </c>
    </row>
    <row r="36" spans="1:11">
      <c r="A36" s="200" t="s">
        <v>80</v>
      </c>
      <c r="B36" s="207" t="s">
        <v>70</v>
      </c>
      <c r="C36" s="200">
        <v>219</v>
      </c>
      <c r="D36" s="200">
        <v>1910</v>
      </c>
      <c r="E36" s="200">
        <v>1.24</v>
      </c>
      <c r="F36" s="202">
        <v>3</v>
      </c>
      <c r="G36" s="203">
        <v>823.44500000000005</v>
      </c>
      <c r="H36" s="200">
        <v>6</v>
      </c>
      <c r="I36" s="200">
        <v>2368.4</v>
      </c>
      <c r="J36" s="204" t="s">
        <v>447</v>
      </c>
      <c r="K36" s="205">
        <v>0</v>
      </c>
    </row>
    <row r="37" spans="1:11">
      <c r="A37" s="200" t="s">
        <v>80</v>
      </c>
      <c r="B37" s="207" t="s">
        <v>70</v>
      </c>
      <c r="C37" s="200">
        <v>201</v>
      </c>
      <c r="D37" s="200">
        <v>1050</v>
      </c>
      <c r="E37" s="200">
        <v>1.07</v>
      </c>
      <c r="F37" s="202">
        <v>8</v>
      </c>
      <c r="G37" s="203">
        <v>291.053</v>
      </c>
      <c r="H37" s="200">
        <v>7</v>
      </c>
      <c r="I37" s="200">
        <v>1123.5</v>
      </c>
      <c r="J37" s="204" t="s">
        <v>447</v>
      </c>
      <c r="K37" s="205">
        <v>1</v>
      </c>
    </row>
    <row r="38" spans="1:11">
      <c r="A38" s="200" t="s">
        <v>79</v>
      </c>
      <c r="B38" s="201" t="s">
        <v>69</v>
      </c>
      <c r="C38" s="200">
        <v>211</v>
      </c>
      <c r="D38" s="200">
        <v>2191</v>
      </c>
      <c r="E38" s="200">
        <v>0.86</v>
      </c>
      <c r="F38" s="202">
        <v>3</v>
      </c>
      <c r="G38" s="203">
        <v>124.286</v>
      </c>
      <c r="H38" s="200">
        <v>4</v>
      </c>
      <c r="I38" s="200">
        <v>1884.26</v>
      </c>
      <c r="J38" s="204" t="s">
        <v>447</v>
      </c>
      <c r="K38" s="205">
        <v>0</v>
      </c>
    </row>
    <row r="39" spans="1:11">
      <c r="A39" s="200" t="s">
        <v>80</v>
      </c>
      <c r="B39" s="212" t="s">
        <v>69</v>
      </c>
      <c r="C39" s="200">
        <v>231</v>
      </c>
      <c r="D39" s="200">
        <v>892</v>
      </c>
      <c r="E39" s="200">
        <v>1.7</v>
      </c>
      <c r="F39" s="202">
        <v>3</v>
      </c>
      <c r="G39" s="203">
        <v>85.379000000000005</v>
      </c>
      <c r="H39" s="200">
        <v>4</v>
      </c>
      <c r="I39" s="200">
        <v>1516.3999999999999</v>
      </c>
      <c r="J39" s="204" t="s">
        <v>447</v>
      </c>
      <c r="K39" s="205">
        <v>1</v>
      </c>
    </row>
    <row r="40" spans="1:11">
      <c r="A40" s="200" t="s">
        <v>80</v>
      </c>
      <c r="B40" s="207" t="s">
        <v>69</v>
      </c>
      <c r="C40" s="200">
        <v>103</v>
      </c>
      <c r="D40" s="200">
        <v>1360</v>
      </c>
      <c r="E40" s="200">
        <v>1.18</v>
      </c>
      <c r="F40" s="202">
        <v>3</v>
      </c>
      <c r="G40" s="203">
        <v>85.596999999999994</v>
      </c>
      <c r="H40" s="200">
        <v>5</v>
      </c>
      <c r="I40" s="200">
        <v>1604.8</v>
      </c>
      <c r="J40" s="204" t="s">
        <v>447</v>
      </c>
      <c r="K40" s="205">
        <v>1</v>
      </c>
    </row>
    <row r="41" spans="1:11">
      <c r="A41" s="200" t="s">
        <v>80</v>
      </c>
      <c r="B41" s="207" t="s">
        <v>70</v>
      </c>
      <c r="C41" s="200">
        <v>86</v>
      </c>
      <c r="D41" s="200">
        <v>938</v>
      </c>
      <c r="E41" s="200">
        <v>1.19</v>
      </c>
      <c r="F41" s="202">
        <v>14</v>
      </c>
      <c r="G41" s="203">
        <v>161.447</v>
      </c>
      <c r="H41" s="200">
        <v>3</v>
      </c>
      <c r="I41" s="200">
        <v>1116.22</v>
      </c>
      <c r="J41" s="204" t="s">
        <v>447</v>
      </c>
      <c r="K41" s="205">
        <v>1</v>
      </c>
    </row>
    <row r="42" spans="1:11">
      <c r="A42" s="200" t="s">
        <v>79</v>
      </c>
      <c r="B42" s="207" t="s">
        <v>70</v>
      </c>
      <c r="C42" s="200">
        <v>328</v>
      </c>
      <c r="D42" s="200">
        <v>1233</v>
      </c>
      <c r="E42" s="200">
        <v>1.84</v>
      </c>
      <c r="F42" s="202">
        <v>1</v>
      </c>
      <c r="G42" s="203">
        <v>675.65499999999997</v>
      </c>
      <c r="H42" s="200">
        <v>5</v>
      </c>
      <c r="I42" s="200">
        <v>2268.7200000000003</v>
      </c>
      <c r="J42" s="204" t="s">
        <v>447</v>
      </c>
      <c r="K42" s="205">
        <v>0</v>
      </c>
    </row>
    <row r="43" spans="1:11">
      <c r="A43" s="200" t="s">
        <v>80</v>
      </c>
      <c r="B43" s="212" t="s">
        <v>69</v>
      </c>
      <c r="C43" s="200">
        <v>167</v>
      </c>
      <c r="D43" s="200">
        <v>1307</v>
      </c>
      <c r="E43" s="200">
        <v>1.38</v>
      </c>
      <c r="F43" s="211">
        <v>8</v>
      </c>
      <c r="G43" s="203">
        <v>659.01</v>
      </c>
      <c r="H43" s="200">
        <v>4</v>
      </c>
      <c r="I43" s="200">
        <v>1803.6599999999999</v>
      </c>
      <c r="J43" s="204" t="s">
        <v>447</v>
      </c>
      <c r="K43" s="205">
        <v>0</v>
      </c>
    </row>
    <row r="44" spans="1:11">
      <c r="A44" s="200" t="s">
        <v>79</v>
      </c>
      <c r="B44" s="209" t="s">
        <v>69</v>
      </c>
      <c r="C44" s="200">
        <v>144</v>
      </c>
      <c r="D44" s="200">
        <v>830</v>
      </c>
      <c r="E44" s="200">
        <v>1.64</v>
      </c>
      <c r="F44" s="202">
        <v>4</v>
      </c>
      <c r="G44" s="203">
        <v>278.10300000000001</v>
      </c>
      <c r="H44" s="200">
        <v>5</v>
      </c>
      <c r="I44" s="200">
        <v>1361.1999999999998</v>
      </c>
      <c r="J44" s="204" t="s">
        <v>447</v>
      </c>
      <c r="K44" s="205">
        <v>1</v>
      </c>
    </row>
    <row r="45" spans="1:11">
      <c r="A45" s="200" t="s">
        <v>79</v>
      </c>
      <c r="B45" s="209" t="s">
        <v>69</v>
      </c>
      <c r="C45" s="200">
        <v>6</v>
      </c>
      <c r="D45" s="200">
        <v>1133</v>
      </c>
      <c r="E45" s="200">
        <v>1.49</v>
      </c>
      <c r="F45" s="202">
        <v>2</v>
      </c>
      <c r="G45" s="203">
        <v>211.31899999999999</v>
      </c>
      <c r="H45" s="200">
        <v>4</v>
      </c>
      <c r="I45" s="200">
        <v>1688.17</v>
      </c>
      <c r="J45" s="204" t="s">
        <v>447</v>
      </c>
      <c r="K45" s="205">
        <v>1</v>
      </c>
    </row>
    <row r="46" spans="1:11">
      <c r="A46" s="200" t="s">
        <v>79</v>
      </c>
      <c r="B46" s="207" t="s">
        <v>70</v>
      </c>
      <c r="C46" s="200">
        <v>192</v>
      </c>
      <c r="D46" s="200">
        <v>964</v>
      </c>
      <c r="E46" s="200">
        <v>1.26</v>
      </c>
      <c r="F46" s="202">
        <v>8</v>
      </c>
      <c r="G46" s="203">
        <v>143.64599999999999</v>
      </c>
      <c r="H46" s="200">
        <v>4</v>
      </c>
      <c r="I46" s="200">
        <v>1214.6400000000001</v>
      </c>
      <c r="J46" s="204" t="s">
        <v>447</v>
      </c>
      <c r="K46" s="205">
        <v>1</v>
      </c>
    </row>
    <row r="47" spans="1:11">
      <c r="A47" s="200" t="s">
        <v>80</v>
      </c>
      <c r="B47" s="207" t="s">
        <v>69</v>
      </c>
      <c r="C47" s="200">
        <v>325</v>
      </c>
      <c r="D47" s="200">
        <v>861</v>
      </c>
      <c r="E47" s="200">
        <v>1.4</v>
      </c>
      <c r="F47" s="211">
        <v>18</v>
      </c>
      <c r="G47" s="203">
        <v>199.245</v>
      </c>
      <c r="H47" s="200">
        <v>4</v>
      </c>
      <c r="I47" s="200">
        <v>1205.3999999999999</v>
      </c>
      <c r="J47" s="204" t="s">
        <v>447</v>
      </c>
      <c r="K47" s="205">
        <v>0</v>
      </c>
    </row>
    <row r="48" spans="1:11">
      <c r="A48" s="200" t="s">
        <v>79</v>
      </c>
      <c r="B48" s="209" t="s">
        <v>69</v>
      </c>
      <c r="C48" s="200">
        <v>218</v>
      </c>
      <c r="D48" s="200">
        <v>934</v>
      </c>
      <c r="E48" s="200">
        <v>0.97</v>
      </c>
      <c r="F48" s="202">
        <v>6</v>
      </c>
      <c r="G48" s="203">
        <v>110.229</v>
      </c>
      <c r="H48" s="200">
        <v>7</v>
      </c>
      <c r="I48" s="200">
        <v>905.98</v>
      </c>
      <c r="J48" s="204" t="s">
        <v>447</v>
      </c>
      <c r="K48" s="205">
        <v>0</v>
      </c>
    </row>
    <row r="49" spans="1:11">
      <c r="A49" s="200" t="s">
        <v>80</v>
      </c>
      <c r="B49" s="207" t="s">
        <v>69</v>
      </c>
      <c r="C49" s="200">
        <v>25</v>
      </c>
      <c r="D49" s="200">
        <v>571</v>
      </c>
      <c r="E49" s="200">
        <v>1.2</v>
      </c>
      <c r="F49" s="202">
        <v>4</v>
      </c>
      <c r="G49" s="203">
        <v>149.60400000000001</v>
      </c>
      <c r="H49" s="200">
        <v>5</v>
      </c>
      <c r="I49" s="200">
        <v>685.19999999999993</v>
      </c>
      <c r="J49" s="204" t="s">
        <v>447</v>
      </c>
      <c r="K49" s="205">
        <v>0</v>
      </c>
    </row>
    <row r="50" spans="1:11">
      <c r="A50" s="200" t="s">
        <v>79</v>
      </c>
      <c r="B50" s="207" t="s">
        <v>70</v>
      </c>
      <c r="C50" s="200">
        <v>113</v>
      </c>
      <c r="D50" s="200">
        <v>1239</v>
      </c>
      <c r="E50" s="200">
        <v>1.57</v>
      </c>
      <c r="F50" s="202">
        <v>7</v>
      </c>
      <c r="G50" s="203">
        <v>576.48299999999995</v>
      </c>
      <c r="H50" s="200">
        <v>4</v>
      </c>
      <c r="I50" s="200">
        <v>1945.23</v>
      </c>
      <c r="J50" s="204" t="s">
        <v>447</v>
      </c>
      <c r="K50" s="205">
        <v>1</v>
      </c>
    </row>
    <row r="51" spans="1:11">
      <c r="A51" s="200" t="s">
        <v>79</v>
      </c>
      <c r="B51" s="201" t="s">
        <v>69</v>
      </c>
      <c r="C51" s="200">
        <v>220</v>
      </c>
      <c r="D51" s="200">
        <v>876</v>
      </c>
      <c r="E51" s="200">
        <v>2.2799999999999998</v>
      </c>
      <c r="F51" s="202">
        <v>3</v>
      </c>
      <c r="G51" s="203">
        <v>841.34500000000003</v>
      </c>
      <c r="H51" s="200">
        <v>4</v>
      </c>
      <c r="I51" s="200">
        <v>1997.2799999999997</v>
      </c>
      <c r="J51" s="204" t="s">
        <v>447</v>
      </c>
      <c r="K51" s="205">
        <v>0</v>
      </c>
    </row>
    <row r="52" spans="1:11">
      <c r="A52" s="200" t="s">
        <v>79</v>
      </c>
      <c r="B52" s="201" t="s">
        <v>69</v>
      </c>
      <c r="C52" s="200">
        <v>95</v>
      </c>
      <c r="D52" s="200">
        <v>599</v>
      </c>
      <c r="E52" s="200">
        <v>1.2</v>
      </c>
      <c r="F52" s="202">
        <v>2</v>
      </c>
      <c r="G52" s="203">
        <v>213.25200000000001</v>
      </c>
      <c r="H52" s="200">
        <v>5</v>
      </c>
      <c r="I52" s="200">
        <v>718.8</v>
      </c>
      <c r="J52" s="204" t="s">
        <v>447</v>
      </c>
      <c r="K52" s="205">
        <v>1</v>
      </c>
    </row>
    <row r="53" spans="1:11">
      <c r="A53" s="200" t="s">
        <v>79</v>
      </c>
      <c r="B53" s="209" t="s">
        <v>69</v>
      </c>
      <c r="C53" s="200">
        <v>133</v>
      </c>
      <c r="D53" s="200">
        <v>882</v>
      </c>
      <c r="E53" s="200">
        <v>1.24</v>
      </c>
      <c r="F53" s="202">
        <v>9</v>
      </c>
      <c r="G53" s="203">
        <v>100.499</v>
      </c>
      <c r="H53" s="200">
        <v>4</v>
      </c>
      <c r="I53" s="200">
        <v>1093.68</v>
      </c>
      <c r="J53" s="204" t="s">
        <v>447</v>
      </c>
      <c r="K53" s="205">
        <v>0</v>
      </c>
    </row>
    <row r="54" spans="1:11">
      <c r="A54" s="200" t="s">
        <v>79</v>
      </c>
      <c r="B54" s="214" t="s">
        <v>69</v>
      </c>
      <c r="C54" s="200">
        <v>195</v>
      </c>
      <c r="D54" s="200">
        <v>1065</v>
      </c>
      <c r="E54" s="200">
        <v>1.25</v>
      </c>
      <c r="F54" s="202">
        <v>4</v>
      </c>
      <c r="G54" s="203">
        <v>249.24199999999999</v>
      </c>
      <c r="H54" s="200">
        <v>3</v>
      </c>
      <c r="I54" s="200">
        <v>1331.25</v>
      </c>
      <c r="J54" s="204" t="s">
        <v>447</v>
      </c>
      <c r="K54" s="205">
        <v>1</v>
      </c>
    </row>
    <row r="55" spans="1:11">
      <c r="A55" s="200" t="s">
        <v>79</v>
      </c>
      <c r="B55" s="207" t="s">
        <v>70</v>
      </c>
      <c r="C55" s="200">
        <v>62</v>
      </c>
      <c r="D55" s="200">
        <v>704</v>
      </c>
      <c r="E55" s="200">
        <v>1.33</v>
      </c>
      <c r="F55" s="202">
        <v>7</v>
      </c>
      <c r="G55" s="203">
        <v>249.53899999999999</v>
      </c>
      <c r="H55" s="200">
        <v>4</v>
      </c>
      <c r="I55" s="200">
        <v>936.32</v>
      </c>
      <c r="J55" s="204" t="s">
        <v>447</v>
      </c>
      <c r="K55" s="205">
        <v>1</v>
      </c>
    </row>
    <row r="56" spans="1:11">
      <c r="A56" s="200" t="s">
        <v>79</v>
      </c>
      <c r="B56" s="207" t="s">
        <v>70</v>
      </c>
      <c r="C56" s="200">
        <v>97</v>
      </c>
      <c r="D56" s="200">
        <v>1040</v>
      </c>
      <c r="E56" s="200">
        <v>1.43</v>
      </c>
      <c r="F56" s="211">
        <v>12</v>
      </c>
      <c r="G56" s="203">
        <v>356.24400000000003</v>
      </c>
      <c r="H56" s="200">
        <v>4</v>
      </c>
      <c r="I56" s="200">
        <v>1487.2</v>
      </c>
      <c r="J56" s="204" t="s">
        <v>447</v>
      </c>
      <c r="K56" s="205">
        <v>0</v>
      </c>
    </row>
    <row r="57" spans="1:11">
      <c r="A57" s="200" t="s">
        <v>79</v>
      </c>
      <c r="B57" s="207" t="s">
        <v>70</v>
      </c>
      <c r="C57" s="200">
        <v>144</v>
      </c>
      <c r="D57" s="200">
        <v>567</v>
      </c>
      <c r="E57" s="200">
        <v>1.53</v>
      </c>
      <c r="F57" s="202">
        <v>6</v>
      </c>
      <c r="G57" s="203">
        <v>575.28399999999999</v>
      </c>
      <c r="H57" s="200">
        <v>5</v>
      </c>
      <c r="I57" s="200">
        <v>867.51</v>
      </c>
      <c r="J57" s="204" t="s">
        <v>447</v>
      </c>
      <c r="K57" s="205">
        <v>0</v>
      </c>
    </row>
    <row r="58" spans="1:11">
      <c r="A58" s="200" t="s">
        <v>79</v>
      </c>
      <c r="B58" s="207" t="s">
        <v>70</v>
      </c>
      <c r="C58" s="200">
        <v>656</v>
      </c>
      <c r="D58" s="200">
        <v>1662</v>
      </c>
      <c r="E58" s="200">
        <v>1.05</v>
      </c>
      <c r="F58" s="202">
        <v>3</v>
      </c>
      <c r="G58" s="203">
        <v>186.375</v>
      </c>
      <c r="H58" s="200">
        <v>4</v>
      </c>
      <c r="I58" s="200">
        <v>1745.1000000000001</v>
      </c>
      <c r="J58" s="204" t="s">
        <v>447</v>
      </c>
      <c r="K58" s="205">
        <v>1</v>
      </c>
    </row>
    <row r="59" spans="1:11">
      <c r="A59" s="200" t="s">
        <v>79</v>
      </c>
      <c r="B59" s="207" t="s">
        <v>70</v>
      </c>
      <c r="C59" s="200">
        <v>0</v>
      </c>
      <c r="D59" s="200">
        <v>855</v>
      </c>
      <c r="E59" s="200">
        <v>2.0499999999999998</v>
      </c>
      <c r="F59" s="202">
        <v>6</v>
      </c>
      <c r="G59" s="203">
        <v>561.85199999999998</v>
      </c>
      <c r="H59" s="200">
        <v>4</v>
      </c>
      <c r="I59" s="200">
        <v>1752.7499999999998</v>
      </c>
      <c r="J59" s="204" t="s">
        <v>447</v>
      </c>
      <c r="K59" s="205">
        <v>1</v>
      </c>
    </row>
    <row r="60" spans="1:11">
      <c r="A60" s="200" t="s">
        <v>79</v>
      </c>
      <c r="B60" s="209" t="s">
        <v>69</v>
      </c>
      <c r="C60" s="200">
        <v>265</v>
      </c>
      <c r="D60" s="200">
        <v>631</v>
      </c>
      <c r="E60" s="200">
        <v>1.54</v>
      </c>
      <c r="F60" s="211">
        <v>2</v>
      </c>
      <c r="G60" s="203">
        <v>423.01100000000002</v>
      </c>
      <c r="H60" s="200">
        <v>3</v>
      </c>
      <c r="I60" s="200">
        <v>971.74</v>
      </c>
      <c r="J60" s="204" t="s">
        <v>447</v>
      </c>
      <c r="K60" s="205">
        <v>0</v>
      </c>
    </row>
    <row r="61" spans="1:11">
      <c r="A61" s="200" t="s">
        <v>80</v>
      </c>
      <c r="B61" s="212" t="s">
        <v>69</v>
      </c>
      <c r="C61" s="200">
        <v>142</v>
      </c>
      <c r="D61" s="200">
        <v>1165</v>
      </c>
      <c r="E61" s="200">
        <v>2.36</v>
      </c>
      <c r="F61" s="202">
        <v>5</v>
      </c>
      <c r="G61" s="203">
        <v>75.069000000000003</v>
      </c>
      <c r="H61" s="200">
        <v>4</v>
      </c>
      <c r="I61" s="200">
        <v>2749.3999999999996</v>
      </c>
      <c r="J61" s="204" t="s">
        <v>447</v>
      </c>
      <c r="K61" s="205">
        <v>0</v>
      </c>
    </row>
    <row r="62" spans="1:11">
      <c r="A62" s="200" t="s">
        <v>80</v>
      </c>
      <c r="B62" s="207" t="s">
        <v>70</v>
      </c>
      <c r="C62" s="200">
        <v>100</v>
      </c>
      <c r="D62" s="200">
        <v>867</v>
      </c>
      <c r="E62" s="200">
        <v>1.67</v>
      </c>
      <c r="F62" s="202">
        <v>8</v>
      </c>
      <c r="G62" s="203">
        <v>283.82900000000001</v>
      </c>
      <c r="H62" s="200">
        <v>7</v>
      </c>
      <c r="I62" s="200">
        <v>1447.8899999999999</v>
      </c>
      <c r="J62" s="204" t="s">
        <v>447</v>
      </c>
      <c r="K62" s="205">
        <v>1</v>
      </c>
    </row>
    <row r="63" spans="1:11">
      <c r="A63" s="200" t="s">
        <v>79</v>
      </c>
      <c r="B63" s="209" t="s">
        <v>69</v>
      </c>
      <c r="C63" s="200">
        <v>129</v>
      </c>
      <c r="D63" s="200">
        <v>1118</v>
      </c>
      <c r="E63" s="200">
        <v>1.83</v>
      </c>
      <c r="F63" s="202">
        <v>1</v>
      </c>
      <c r="G63" s="203">
        <v>637.91899999999998</v>
      </c>
      <c r="H63" s="200">
        <v>4</v>
      </c>
      <c r="I63" s="200">
        <v>2045.94</v>
      </c>
      <c r="J63" s="204" t="s">
        <v>447</v>
      </c>
      <c r="K63" s="205">
        <v>1</v>
      </c>
    </row>
    <row r="64" spans="1:11">
      <c r="A64" s="200" t="s">
        <v>79</v>
      </c>
      <c r="B64" s="209" t="s">
        <v>69</v>
      </c>
      <c r="C64" s="200">
        <v>437</v>
      </c>
      <c r="D64" s="200">
        <v>802</v>
      </c>
      <c r="E64" s="200">
        <v>1.4</v>
      </c>
      <c r="F64" s="202">
        <v>5</v>
      </c>
      <c r="G64" s="203">
        <v>82.25</v>
      </c>
      <c r="H64" s="200">
        <v>4</v>
      </c>
      <c r="I64" s="200">
        <v>1122.8</v>
      </c>
      <c r="J64" s="204" t="s">
        <v>447</v>
      </c>
      <c r="K64" s="205">
        <v>0</v>
      </c>
    </row>
    <row r="65" spans="1:11">
      <c r="A65" s="200" t="s">
        <v>80</v>
      </c>
      <c r="B65" s="207" t="s">
        <v>70</v>
      </c>
      <c r="C65" s="200">
        <v>86</v>
      </c>
      <c r="D65" s="200">
        <v>965</v>
      </c>
      <c r="E65" s="200">
        <v>1.33</v>
      </c>
      <c r="F65" s="202">
        <v>17</v>
      </c>
      <c r="G65" s="203">
        <v>521.55899999999997</v>
      </c>
      <c r="H65" s="200">
        <v>4</v>
      </c>
      <c r="I65" s="200">
        <v>1283.45</v>
      </c>
      <c r="J65" s="204" t="s">
        <v>447</v>
      </c>
      <c r="K65" s="205">
        <v>0</v>
      </c>
    </row>
    <row r="66" spans="1:11">
      <c r="A66" s="200" t="s">
        <v>80</v>
      </c>
      <c r="B66" s="207" t="s">
        <v>70</v>
      </c>
      <c r="C66" s="200">
        <v>114</v>
      </c>
      <c r="D66" s="200">
        <v>327</v>
      </c>
      <c r="E66" s="200">
        <v>1.72</v>
      </c>
      <c r="F66" s="202">
        <v>11</v>
      </c>
      <c r="G66" s="203">
        <v>575.41</v>
      </c>
      <c r="H66" s="200">
        <v>4</v>
      </c>
      <c r="I66" s="200">
        <v>562.43999999999994</v>
      </c>
      <c r="J66" s="204" t="s">
        <v>447</v>
      </c>
      <c r="K66" s="205">
        <v>1</v>
      </c>
    </row>
    <row r="67" spans="1:11">
      <c r="A67" s="200" t="s">
        <v>80</v>
      </c>
      <c r="B67" s="207" t="s">
        <v>70</v>
      </c>
      <c r="C67" s="200">
        <v>106</v>
      </c>
      <c r="D67" s="200">
        <v>818</v>
      </c>
      <c r="E67" s="200">
        <v>1.33</v>
      </c>
      <c r="F67" s="202">
        <v>6</v>
      </c>
      <c r="G67" s="203">
        <v>295.26400000000001</v>
      </c>
      <c r="H67" s="200">
        <v>4</v>
      </c>
      <c r="I67" s="200">
        <v>1087.94</v>
      </c>
      <c r="J67" s="204" t="s">
        <v>447</v>
      </c>
      <c r="K67" s="205">
        <v>0</v>
      </c>
    </row>
    <row r="68" spans="1:11">
      <c r="A68" s="200" t="s">
        <v>80</v>
      </c>
      <c r="B68" s="212" t="s">
        <v>69</v>
      </c>
      <c r="C68" s="200">
        <v>205</v>
      </c>
      <c r="D68" s="200">
        <v>1392</v>
      </c>
      <c r="E68" s="200">
        <v>1.71</v>
      </c>
      <c r="F68" s="202">
        <v>4</v>
      </c>
      <c r="G68" s="203">
        <v>134.16</v>
      </c>
      <c r="H68" s="200">
        <v>3</v>
      </c>
      <c r="I68" s="200">
        <v>2380.3200000000002</v>
      </c>
      <c r="J68" s="204" t="s">
        <v>447</v>
      </c>
      <c r="K68" s="205">
        <v>0</v>
      </c>
    </row>
    <row r="69" spans="1:11">
      <c r="A69" s="200" t="s">
        <v>79</v>
      </c>
      <c r="B69" s="207" t="s">
        <v>70</v>
      </c>
      <c r="C69" s="200">
        <v>0</v>
      </c>
      <c r="D69" s="200">
        <v>967</v>
      </c>
      <c r="E69" s="200">
        <v>2.2000000000000002</v>
      </c>
      <c r="F69" s="202">
        <v>11</v>
      </c>
      <c r="G69" s="203">
        <v>1295.588</v>
      </c>
      <c r="H69" s="200">
        <v>5</v>
      </c>
      <c r="I69" s="200">
        <v>2127.4</v>
      </c>
      <c r="J69" s="204" t="s">
        <v>447</v>
      </c>
      <c r="K69" s="215">
        <v>1</v>
      </c>
    </row>
    <row r="70" spans="1:11">
      <c r="A70" s="216" t="str">
        <f>+A2</f>
        <v>Lineal</v>
      </c>
      <c r="B70" s="216" t="str">
        <f t="shared" ref="B70:I70" si="0">+B2</f>
        <v>h</v>
      </c>
      <c r="C70" s="216">
        <f t="shared" si="0"/>
        <v>47</v>
      </c>
      <c r="D70" s="216">
        <f t="shared" si="0"/>
        <v>731</v>
      </c>
      <c r="E70" s="216">
        <f t="shared" si="0"/>
        <v>0.94</v>
      </c>
      <c r="F70" s="216">
        <f t="shared" si="0"/>
        <v>2</v>
      </c>
      <c r="G70" s="216">
        <f t="shared" si="0"/>
        <v>19.701000000000001</v>
      </c>
      <c r="H70" s="216">
        <f t="shared" si="0"/>
        <v>3</v>
      </c>
      <c r="I70" s="216">
        <f t="shared" si="0"/>
        <v>687.14</v>
      </c>
      <c r="J70" s="204" t="s">
        <v>454</v>
      </c>
      <c r="K70" s="217">
        <v>0</v>
      </c>
    </row>
    <row r="71" spans="1:11">
      <c r="A71" s="216" t="str">
        <f t="shared" ref="A71:I71" si="1">+A3</f>
        <v>No lineal</v>
      </c>
      <c r="B71" s="216" t="str">
        <f t="shared" si="1"/>
        <v>h</v>
      </c>
      <c r="C71" s="216">
        <f t="shared" si="1"/>
        <v>207</v>
      </c>
      <c r="D71" s="216">
        <f t="shared" si="1"/>
        <v>530</v>
      </c>
      <c r="E71" s="216">
        <f t="shared" si="1"/>
        <v>1.44</v>
      </c>
      <c r="F71" s="216">
        <f t="shared" si="1"/>
        <v>11</v>
      </c>
      <c r="G71" s="216">
        <f t="shared" si="1"/>
        <v>728.24400000000003</v>
      </c>
      <c r="H71" s="216">
        <f t="shared" si="1"/>
        <v>7</v>
      </c>
      <c r="I71" s="216">
        <f t="shared" si="1"/>
        <v>763.19999999999993</v>
      </c>
      <c r="J71" s="204" t="s">
        <v>454</v>
      </c>
      <c r="K71" s="217">
        <v>1</v>
      </c>
    </row>
    <row r="72" spans="1:11">
      <c r="A72" s="216" t="str">
        <f t="shared" ref="A72:I72" si="2">+A4</f>
        <v>Lineal</v>
      </c>
      <c r="B72" s="216" t="str">
        <f t="shared" si="2"/>
        <v>h</v>
      </c>
      <c r="C72" s="216">
        <f t="shared" si="2"/>
        <v>79</v>
      </c>
      <c r="D72" s="216">
        <f t="shared" si="2"/>
        <v>511</v>
      </c>
      <c r="E72" s="216">
        <f t="shared" si="2"/>
        <v>1.96</v>
      </c>
      <c r="F72" s="216">
        <f t="shared" si="2"/>
        <v>1</v>
      </c>
      <c r="G72" s="216">
        <f t="shared" si="2"/>
        <v>861.06299999999999</v>
      </c>
      <c r="H72" s="216">
        <f t="shared" si="2"/>
        <v>5</v>
      </c>
      <c r="I72" s="216">
        <f t="shared" si="2"/>
        <v>1001.56</v>
      </c>
      <c r="J72" s="204" t="s">
        <v>454</v>
      </c>
      <c r="K72" s="217">
        <v>1</v>
      </c>
    </row>
    <row r="73" spans="1:11">
      <c r="A73" s="216" t="str">
        <f t="shared" ref="A73:I73" si="3">+A5</f>
        <v>No lineal</v>
      </c>
      <c r="B73" s="216" t="str">
        <f t="shared" si="3"/>
        <v>m</v>
      </c>
      <c r="C73" s="216">
        <f t="shared" si="3"/>
        <v>107</v>
      </c>
      <c r="D73" s="216">
        <f t="shared" si="3"/>
        <v>791</v>
      </c>
      <c r="E73" s="216">
        <f t="shared" si="3"/>
        <v>1.81</v>
      </c>
      <c r="F73" s="216">
        <f t="shared" si="3"/>
        <v>16</v>
      </c>
      <c r="G73" s="216">
        <f t="shared" si="3"/>
        <v>997.65700000000004</v>
      </c>
      <c r="H73" s="216">
        <f t="shared" si="3"/>
        <v>5</v>
      </c>
      <c r="I73" s="216">
        <f t="shared" si="3"/>
        <v>1431.71</v>
      </c>
      <c r="J73" s="204" t="s">
        <v>454</v>
      </c>
      <c r="K73" s="217">
        <v>1</v>
      </c>
    </row>
    <row r="74" spans="1:11">
      <c r="A74" s="216" t="str">
        <f t="shared" ref="A74:I74" si="4">+A6</f>
        <v>Lineal</v>
      </c>
      <c r="B74" s="216" t="str">
        <f t="shared" si="4"/>
        <v>m</v>
      </c>
      <c r="C74" s="216">
        <f t="shared" si="4"/>
        <v>846</v>
      </c>
      <c r="D74" s="216">
        <f t="shared" si="4"/>
        <v>1401</v>
      </c>
      <c r="E74" s="216">
        <f t="shared" si="4"/>
        <v>1.1299999999999999</v>
      </c>
      <c r="F74" s="216">
        <f t="shared" si="4"/>
        <v>5</v>
      </c>
      <c r="G74" s="216">
        <f t="shared" si="4"/>
        <v>175.017</v>
      </c>
      <c r="H74" s="216">
        <f t="shared" si="4"/>
        <v>5</v>
      </c>
      <c r="I74" s="216">
        <f t="shared" si="4"/>
        <v>1583.1299999999999</v>
      </c>
      <c r="J74" s="204" t="s">
        <v>454</v>
      </c>
      <c r="K74" s="217">
        <v>0</v>
      </c>
    </row>
    <row r="75" spans="1:11">
      <c r="A75" s="216" t="str">
        <f t="shared" ref="A75:I75" si="5">+A7</f>
        <v>Lineal</v>
      </c>
      <c r="B75" s="216" t="str">
        <f t="shared" si="5"/>
        <v>m</v>
      </c>
      <c r="C75" s="216">
        <f t="shared" si="5"/>
        <v>155</v>
      </c>
      <c r="D75" s="216">
        <f t="shared" si="5"/>
        <v>1267</v>
      </c>
      <c r="E75" s="216">
        <f t="shared" si="5"/>
        <v>1.1100000000000001</v>
      </c>
      <c r="F75" s="216">
        <f t="shared" si="5"/>
        <v>5</v>
      </c>
      <c r="G75" s="216">
        <f t="shared" si="5"/>
        <v>710.21</v>
      </c>
      <c r="H75" s="216">
        <f t="shared" si="5"/>
        <v>4</v>
      </c>
      <c r="I75" s="216">
        <f t="shared" si="5"/>
        <v>1406.3700000000001</v>
      </c>
      <c r="J75" s="204" t="s">
        <v>454</v>
      </c>
      <c r="K75" s="217">
        <v>1</v>
      </c>
    </row>
    <row r="76" spans="1:11">
      <c r="A76" s="216" t="str">
        <f t="shared" ref="A76:I76" si="6">+A8</f>
        <v>Lineal</v>
      </c>
      <c r="B76" s="216" t="str">
        <f t="shared" si="6"/>
        <v>h</v>
      </c>
      <c r="C76" s="216">
        <f t="shared" si="6"/>
        <v>2</v>
      </c>
      <c r="D76" s="216">
        <f t="shared" si="6"/>
        <v>876</v>
      </c>
      <c r="E76" s="216">
        <f t="shared" si="6"/>
        <v>1.54</v>
      </c>
      <c r="F76" s="216">
        <f t="shared" si="6"/>
        <v>2</v>
      </c>
      <c r="G76" s="216">
        <f t="shared" si="6"/>
        <v>764.28099999999995</v>
      </c>
      <c r="H76" s="216">
        <f t="shared" si="6"/>
        <v>5</v>
      </c>
      <c r="I76" s="216">
        <f t="shared" si="6"/>
        <v>1349.04</v>
      </c>
      <c r="J76" s="204" t="s">
        <v>454</v>
      </c>
      <c r="K76" s="217">
        <v>0</v>
      </c>
    </row>
    <row r="77" spans="1:11">
      <c r="A77" s="216" t="str">
        <f t="shared" ref="A77:I77" si="7">+A9</f>
        <v>No lineal</v>
      </c>
      <c r="B77" s="216" t="str">
        <f t="shared" si="7"/>
        <v>m</v>
      </c>
      <c r="C77" s="216">
        <f t="shared" si="7"/>
        <v>313</v>
      </c>
      <c r="D77" s="216">
        <f t="shared" si="7"/>
        <v>930</v>
      </c>
      <c r="E77" s="216">
        <f t="shared" si="7"/>
        <v>1.29</v>
      </c>
      <c r="F77" s="216">
        <f t="shared" si="7"/>
        <v>2</v>
      </c>
      <c r="G77" s="216">
        <f t="shared" si="7"/>
        <v>158.48099999999999</v>
      </c>
      <c r="H77" s="216">
        <f t="shared" si="7"/>
        <v>4</v>
      </c>
      <c r="I77" s="216">
        <f t="shared" si="7"/>
        <v>1199.7</v>
      </c>
      <c r="J77" s="204" t="s">
        <v>454</v>
      </c>
      <c r="K77" s="217">
        <v>0</v>
      </c>
    </row>
    <row r="78" spans="1:11">
      <c r="A78" s="216" t="str">
        <f t="shared" ref="A78:I78" si="8">+A10</f>
        <v>Lineal</v>
      </c>
      <c r="B78" s="216" t="str">
        <f t="shared" si="8"/>
        <v>m</v>
      </c>
      <c r="C78" s="216">
        <f t="shared" si="8"/>
        <v>192</v>
      </c>
      <c r="D78" s="216">
        <f t="shared" si="8"/>
        <v>1019</v>
      </c>
      <c r="E78" s="216">
        <f t="shared" si="8"/>
        <v>1.76</v>
      </c>
      <c r="F78" s="216">
        <f t="shared" si="8"/>
        <v>9</v>
      </c>
      <c r="G78" s="216">
        <f t="shared" si="8"/>
        <v>508.54700000000003</v>
      </c>
      <c r="H78" s="216">
        <f t="shared" si="8"/>
        <v>4</v>
      </c>
      <c r="I78" s="216">
        <f t="shared" si="8"/>
        <v>1793.44</v>
      </c>
      <c r="J78" s="204" t="s">
        <v>454</v>
      </c>
      <c r="K78" s="217">
        <v>0</v>
      </c>
    </row>
    <row r="79" spans="1:11">
      <c r="A79" s="216" t="str">
        <f t="shared" ref="A79:I79" si="9">+A11</f>
        <v>No lineal</v>
      </c>
      <c r="B79" s="216" t="str">
        <f t="shared" si="9"/>
        <v>m</v>
      </c>
      <c r="C79" s="216">
        <f t="shared" si="9"/>
        <v>460</v>
      </c>
      <c r="D79" s="216">
        <f t="shared" si="9"/>
        <v>863</v>
      </c>
      <c r="E79" s="216">
        <f t="shared" si="9"/>
        <v>1.67</v>
      </c>
      <c r="F79" s="216">
        <f t="shared" si="9"/>
        <v>19</v>
      </c>
      <c r="G79" s="216">
        <f t="shared" si="9"/>
        <v>920.37300000000005</v>
      </c>
      <c r="H79" s="216">
        <f t="shared" si="9"/>
        <v>3</v>
      </c>
      <c r="I79" s="216">
        <f t="shared" si="9"/>
        <v>1441.21</v>
      </c>
      <c r="J79" s="204" t="s">
        <v>454</v>
      </c>
      <c r="K79" s="217">
        <v>1</v>
      </c>
    </row>
    <row r="80" spans="1:11">
      <c r="A80" s="216" t="str">
        <f t="shared" ref="A80:I80" si="10">+A12</f>
        <v>Lineal</v>
      </c>
      <c r="B80" s="216" t="str">
        <f t="shared" si="10"/>
        <v>m</v>
      </c>
      <c r="C80" s="216">
        <f t="shared" si="10"/>
        <v>165</v>
      </c>
      <c r="D80" s="216">
        <f t="shared" si="10"/>
        <v>916</v>
      </c>
      <c r="E80" s="216">
        <f t="shared" si="10"/>
        <v>1.56</v>
      </c>
      <c r="F80" s="216">
        <f t="shared" si="10"/>
        <v>13</v>
      </c>
      <c r="G80" s="216">
        <f t="shared" si="10"/>
        <v>761.89200000000005</v>
      </c>
      <c r="H80" s="216">
        <f t="shared" si="10"/>
        <v>5</v>
      </c>
      <c r="I80" s="216">
        <f t="shared" si="10"/>
        <v>1428.96</v>
      </c>
      <c r="J80" s="204" t="s">
        <v>454</v>
      </c>
      <c r="K80" s="217">
        <v>0</v>
      </c>
    </row>
    <row r="81" spans="1:11">
      <c r="A81" s="216" t="str">
        <f t="shared" ref="A81:I81" si="11">+A13</f>
        <v>Lineal</v>
      </c>
      <c r="B81" s="216" t="str">
        <f t="shared" si="11"/>
        <v>m</v>
      </c>
      <c r="C81" s="216">
        <f t="shared" si="11"/>
        <v>532</v>
      </c>
      <c r="D81" s="216">
        <f t="shared" si="11"/>
        <v>1334</v>
      </c>
      <c r="E81" s="216">
        <f t="shared" si="11"/>
        <v>1.18</v>
      </c>
      <c r="F81" s="216">
        <f t="shared" si="11"/>
        <v>3</v>
      </c>
      <c r="G81" s="216">
        <f t="shared" si="11"/>
        <v>27.986999999999998</v>
      </c>
      <c r="H81" s="216">
        <f t="shared" si="11"/>
        <v>4</v>
      </c>
      <c r="I81" s="216">
        <f t="shared" si="11"/>
        <v>1574.12</v>
      </c>
      <c r="J81" s="204" t="s">
        <v>454</v>
      </c>
      <c r="K81" s="217">
        <v>0</v>
      </c>
    </row>
    <row r="82" spans="1:11">
      <c r="A82" s="216" t="str">
        <f t="shared" ref="A82:I82" si="12">+A14</f>
        <v>Lineal</v>
      </c>
      <c r="B82" s="216" t="str">
        <f t="shared" si="12"/>
        <v>m</v>
      </c>
      <c r="C82" s="216">
        <f t="shared" si="12"/>
        <v>226</v>
      </c>
      <c r="D82" s="216">
        <f t="shared" si="12"/>
        <v>692</v>
      </c>
      <c r="E82" s="216">
        <f t="shared" si="12"/>
        <v>2.08</v>
      </c>
      <c r="F82" s="216">
        <f t="shared" si="12"/>
        <v>1</v>
      </c>
      <c r="G82" s="216">
        <f t="shared" si="12"/>
        <v>651.726</v>
      </c>
      <c r="H82" s="216">
        <f t="shared" si="12"/>
        <v>6</v>
      </c>
      <c r="I82" s="216">
        <f t="shared" si="12"/>
        <v>1439.3600000000001</v>
      </c>
      <c r="J82" s="204" t="s">
        <v>454</v>
      </c>
      <c r="K82" s="217">
        <v>0</v>
      </c>
    </row>
    <row r="83" spans="1:11">
      <c r="A83" s="216" t="str">
        <f t="shared" ref="A83:I83" si="13">+A15</f>
        <v>Lineal</v>
      </c>
      <c r="B83" s="216" t="str">
        <f t="shared" si="13"/>
        <v>h</v>
      </c>
      <c r="C83" s="216">
        <f t="shared" si="13"/>
        <v>24</v>
      </c>
      <c r="D83" s="216">
        <f t="shared" si="13"/>
        <v>752</v>
      </c>
      <c r="E83" s="216">
        <f t="shared" si="13"/>
        <v>2.0499999999999998</v>
      </c>
      <c r="F83" s="216">
        <f t="shared" si="13"/>
        <v>9</v>
      </c>
      <c r="G83" s="216">
        <f t="shared" si="13"/>
        <v>423.60599999999999</v>
      </c>
      <c r="H83" s="216">
        <f t="shared" si="13"/>
        <v>4</v>
      </c>
      <c r="I83" s="216">
        <f t="shared" si="13"/>
        <v>1541.6</v>
      </c>
      <c r="J83" s="204" t="s">
        <v>454</v>
      </c>
      <c r="K83" s="217">
        <v>0</v>
      </c>
    </row>
    <row r="84" spans="1:11">
      <c r="A84" s="216" t="str">
        <f t="shared" ref="A84:I84" si="14">+A16</f>
        <v>No lineal</v>
      </c>
      <c r="B84" s="216" t="str">
        <f t="shared" si="14"/>
        <v>h</v>
      </c>
      <c r="C84" s="216">
        <f t="shared" si="14"/>
        <v>135</v>
      </c>
      <c r="D84" s="216">
        <f t="shared" si="14"/>
        <v>812</v>
      </c>
      <c r="E84" s="216">
        <f t="shared" si="14"/>
        <v>0.82</v>
      </c>
      <c r="F84" s="216">
        <f t="shared" si="14"/>
        <v>9</v>
      </c>
      <c r="G84" s="216">
        <f t="shared" si="14"/>
        <v>264.08</v>
      </c>
      <c r="H84" s="216">
        <f t="shared" si="14"/>
        <v>4</v>
      </c>
      <c r="I84" s="216">
        <f t="shared" si="14"/>
        <v>665.83999999999992</v>
      </c>
      <c r="J84" s="204" t="s">
        <v>454</v>
      </c>
      <c r="K84" s="217">
        <v>1</v>
      </c>
    </row>
    <row r="85" spans="1:11">
      <c r="A85" s="216" t="str">
        <f t="shared" ref="A85:I85" si="15">+A17</f>
        <v>Lineal</v>
      </c>
      <c r="B85" s="216" t="str">
        <f t="shared" si="15"/>
        <v>h</v>
      </c>
      <c r="C85" s="216">
        <f t="shared" si="15"/>
        <v>187</v>
      </c>
      <c r="D85" s="216">
        <f t="shared" si="15"/>
        <v>1381</v>
      </c>
      <c r="E85" s="216">
        <f t="shared" si="15"/>
        <v>1.25</v>
      </c>
      <c r="F85" s="216">
        <f t="shared" si="15"/>
        <v>7</v>
      </c>
      <c r="G85" s="216">
        <f t="shared" si="15"/>
        <v>590.33799999999997</v>
      </c>
      <c r="H85" s="216">
        <f t="shared" si="15"/>
        <v>4</v>
      </c>
      <c r="I85" s="216">
        <f t="shared" si="15"/>
        <v>1726.25</v>
      </c>
      <c r="J85" s="204" t="s">
        <v>454</v>
      </c>
      <c r="K85" s="217">
        <v>1</v>
      </c>
    </row>
    <row r="86" spans="1:11">
      <c r="A86" s="216" t="str">
        <f t="shared" ref="A86:I86" si="16">+A18</f>
        <v>No lineal</v>
      </c>
      <c r="B86" s="216" t="str">
        <f t="shared" si="16"/>
        <v>h</v>
      </c>
      <c r="C86" s="216">
        <f t="shared" si="16"/>
        <v>170</v>
      </c>
      <c r="D86" s="216">
        <f t="shared" si="16"/>
        <v>931</v>
      </c>
      <c r="E86" s="216">
        <f t="shared" si="16"/>
        <v>1.21</v>
      </c>
      <c r="F86" s="216">
        <f t="shared" si="16"/>
        <v>1</v>
      </c>
      <c r="G86" s="216">
        <f t="shared" si="16"/>
        <v>6.5359999999999996</v>
      </c>
      <c r="H86" s="216">
        <f t="shared" si="16"/>
        <v>3</v>
      </c>
      <c r="I86" s="216">
        <f t="shared" si="16"/>
        <v>1126.51</v>
      </c>
      <c r="J86" s="204" t="s">
        <v>454</v>
      </c>
      <c r="K86" s="217">
        <v>1</v>
      </c>
    </row>
    <row r="87" spans="1:11">
      <c r="A87" s="216" t="str">
        <f t="shared" ref="A87:I87" si="17">+A19</f>
        <v>No lineal</v>
      </c>
      <c r="B87" s="216" t="str">
        <f t="shared" si="17"/>
        <v>h</v>
      </c>
      <c r="C87" s="216">
        <f t="shared" si="17"/>
        <v>125</v>
      </c>
      <c r="D87" s="216">
        <f t="shared" si="17"/>
        <v>566</v>
      </c>
      <c r="E87" s="216">
        <f t="shared" si="17"/>
        <v>1.37</v>
      </c>
      <c r="F87" s="216">
        <f t="shared" si="17"/>
        <v>5</v>
      </c>
      <c r="G87" s="216">
        <f t="shared" si="17"/>
        <v>177.38900000000001</v>
      </c>
      <c r="H87" s="216">
        <f t="shared" si="17"/>
        <v>6</v>
      </c>
      <c r="I87" s="216">
        <f t="shared" si="17"/>
        <v>775.42000000000007</v>
      </c>
      <c r="J87" s="204" t="s">
        <v>454</v>
      </c>
      <c r="K87" s="217">
        <v>0</v>
      </c>
    </row>
    <row r="88" spans="1:11">
      <c r="A88" s="216" t="str">
        <f t="shared" ref="A88:I88" si="18">+A20</f>
        <v>No lineal</v>
      </c>
      <c r="B88" s="216" t="str">
        <f t="shared" si="18"/>
        <v>m</v>
      </c>
      <c r="C88" s="216">
        <f t="shared" si="18"/>
        <v>386</v>
      </c>
      <c r="D88" s="216">
        <f t="shared" si="18"/>
        <v>1324</v>
      </c>
      <c r="E88" s="216">
        <f t="shared" si="18"/>
        <v>1.6</v>
      </c>
      <c r="F88" s="216">
        <f t="shared" si="18"/>
        <v>13</v>
      </c>
      <c r="G88" s="216">
        <f t="shared" si="18"/>
        <v>556.38</v>
      </c>
      <c r="H88" s="216">
        <f t="shared" si="18"/>
        <v>5</v>
      </c>
      <c r="I88" s="216">
        <f t="shared" si="18"/>
        <v>2118.4</v>
      </c>
      <c r="J88" s="204" t="s">
        <v>454</v>
      </c>
      <c r="K88" s="217">
        <v>1</v>
      </c>
    </row>
    <row r="89" spans="1:11">
      <c r="A89" s="216" t="str">
        <f t="shared" ref="A89:I89" si="19">+A21</f>
        <v>No lineal</v>
      </c>
      <c r="B89" s="216" t="str">
        <f t="shared" si="19"/>
        <v>h</v>
      </c>
      <c r="C89" s="216">
        <f t="shared" si="19"/>
        <v>248</v>
      </c>
      <c r="D89" s="216">
        <f t="shared" si="19"/>
        <v>729</v>
      </c>
      <c r="E89" s="216">
        <f t="shared" si="19"/>
        <v>1.25</v>
      </c>
      <c r="F89" s="216">
        <f t="shared" si="19"/>
        <v>4</v>
      </c>
      <c r="G89" s="216">
        <f t="shared" si="19"/>
        <v>219.12</v>
      </c>
      <c r="H89" s="216">
        <f t="shared" si="19"/>
        <v>4</v>
      </c>
      <c r="I89" s="216">
        <f t="shared" si="19"/>
        <v>911.25</v>
      </c>
      <c r="J89" s="204" t="s">
        <v>454</v>
      </c>
      <c r="K89" s="217">
        <v>1</v>
      </c>
    </row>
    <row r="90" spans="1:11">
      <c r="A90" s="216" t="str">
        <f t="shared" ref="A90:I90" si="20">+A22</f>
        <v>No lineal</v>
      </c>
      <c r="B90" s="216" t="str">
        <f t="shared" si="20"/>
        <v>h</v>
      </c>
      <c r="C90" s="216">
        <f t="shared" si="20"/>
        <v>168</v>
      </c>
      <c r="D90" s="216">
        <f t="shared" si="20"/>
        <v>683</v>
      </c>
      <c r="E90" s="216">
        <f t="shared" si="20"/>
        <v>1.35</v>
      </c>
      <c r="F90" s="216">
        <f t="shared" si="20"/>
        <v>2</v>
      </c>
      <c r="G90" s="216">
        <f t="shared" si="20"/>
        <v>95.8</v>
      </c>
      <c r="H90" s="216">
        <f t="shared" si="20"/>
        <v>4</v>
      </c>
      <c r="I90" s="216">
        <f t="shared" si="20"/>
        <v>922.05000000000007</v>
      </c>
      <c r="J90" s="204" t="s">
        <v>454</v>
      </c>
      <c r="K90" s="217">
        <v>0</v>
      </c>
    </row>
    <row r="91" spans="1:11">
      <c r="A91" s="216" t="str">
        <f t="shared" ref="A91:I91" si="21">+A23</f>
        <v>Lineal</v>
      </c>
      <c r="B91" s="216" t="str">
        <f t="shared" si="21"/>
        <v>h</v>
      </c>
      <c r="C91" s="216">
        <f t="shared" si="21"/>
        <v>194</v>
      </c>
      <c r="D91" s="216">
        <f t="shared" si="21"/>
        <v>904</v>
      </c>
      <c r="E91" s="216">
        <f t="shared" si="21"/>
        <v>1.89</v>
      </c>
      <c r="F91" s="216">
        <f t="shared" si="21"/>
        <v>16</v>
      </c>
      <c r="G91" s="216">
        <f t="shared" si="21"/>
        <v>973.08399999999995</v>
      </c>
      <c r="H91" s="216">
        <f t="shared" si="21"/>
        <v>4</v>
      </c>
      <c r="I91" s="216">
        <f t="shared" si="21"/>
        <v>1708.56</v>
      </c>
      <c r="J91" s="204" t="s">
        <v>454</v>
      </c>
      <c r="K91" s="217">
        <v>0</v>
      </c>
    </row>
    <row r="92" spans="1:11">
      <c r="A92" s="216" t="str">
        <f t="shared" ref="A92:I92" si="22">+A24</f>
        <v>Lineal</v>
      </c>
      <c r="B92" s="216" t="str">
        <f t="shared" si="22"/>
        <v>m</v>
      </c>
      <c r="C92" s="216">
        <f t="shared" si="22"/>
        <v>199</v>
      </c>
      <c r="D92" s="216">
        <f t="shared" si="22"/>
        <v>1360</v>
      </c>
      <c r="E92" s="216">
        <f t="shared" si="22"/>
        <v>1.01</v>
      </c>
      <c r="F92" s="216">
        <f t="shared" si="22"/>
        <v>22</v>
      </c>
      <c r="G92" s="216">
        <f t="shared" si="22"/>
        <v>475.00900000000001</v>
      </c>
      <c r="H92" s="216">
        <f t="shared" si="22"/>
        <v>3</v>
      </c>
      <c r="I92" s="216">
        <f t="shared" si="22"/>
        <v>1373.6</v>
      </c>
      <c r="J92" s="204" t="s">
        <v>454</v>
      </c>
      <c r="K92" s="217">
        <v>1</v>
      </c>
    </row>
    <row r="93" spans="1:11">
      <c r="A93" s="216" t="str">
        <f t="shared" ref="A93:I93" si="23">+A25</f>
        <v>No lineal</v>
      </c>
      <c r="B93" s="216" t="str">
        <f t="shared" si="23"/>
        <v>h</v>
      </c>
      <c r="C93" s="216">
        <f t="shared" si="23"/>
        <v>302</v>
      </c>
      <c r="D93" s="216">
        <f t="shared" si="23"/>
        <v>1323</v>
      </c>
      <c r="E93" s="216">
        <f t="shared" si="23"/>
        <v>1.1599999999999999</v>
      </c>
      <c r="F93" s="216">
        <f t="shared" si="23"/>
        <v>2</v>
      </c>
      <c r="G93" s="216">
        <f t="shared" si="23"/>
        <v>19.236000000000001</v>
      </c>
      <c r="H93" s="216">
        <f t="shared" si="23"/>
        <v>5</v>
      </c>
      <c r="I93" s="216">
        <f t="shared" si="23"/>
        <v>1534.6799999999998</v>
      </c>
      <c r="J93" s="204" t="s">
        <v>454</v>
      </c>
      <c r="K93" s="217">
        <v>0</v>
      </c>
    </row>
    <row r="94" spans="1:11">
      <c r="A94" s="216" t="str">
        <f t="shared" ref="A94:I94" si="24">+A26</f>
        <v>No lineal</v>
      </c>
      <c r="B94" s="216" t="str">
        <f t="shared" si="24"/>
        <v>m</v>
      </c>
      <c r="C94" s="216">
        <f t="shared" si="24"/>
        <v>280</v>
      </c>
      <c r="D94" s="216">
        <f t="shared" si="24"/>
        <v>1582</v>
      </c>
      <c r="E94" s="216">
        <f t="shared" si="24"/>
        <v>1.04</v>
      </c>
      <c r="F94" s="216">
        <f t="shared" si="24"/>
        <v>7</v>
      </c>
      <c r="G94" s="216">
        <f t="shared" si="24"/>
        <v>111.69799999999999</v>
      </c>
      <c r="H94" s="216">
        <f t="shared" si="24"/>
        <v>4</v>
      </c>
      <c r="I94" s="216">
        <f t="shared" si="24"/>
        <v>1645.28</v>
      </c>
      <c r="J94" s="204" t="s">
        <v>454</v>
      </c>
      <c r="K94" s="217">
        <v>0</v>
      </c>
    </row>
    <row r="95" spans="1:11">
      <c r="A95" s="216" t="str">
        <f t="shared" ref="A95:I95" si="25">+A27</f>
        <v>No lineal</v>
      </c>
      <c r="B95" s="216" t="str">
        <f t="shared" si="25"/>
        <v>h</v>
      </c>
      <c r="C95" s="216">
        <f t="shared" si="25"/>
        <v>163</v>
      </c>
      <c r="D95" s="216">
        <f t="shared" si="25"/>
        <v>953</v>
      </c>
      <c r="E95" s="216">
        <f t="shared" si="25"/>
        <v>1.34</v>
      </c>
      <c r="F95" s="216">
        <f t="shared" si="25"/>
        <v>13</v>
      </c>
      <c r="G95" s="216">
        <f t="shared" si="25"/>
        <v>46.94</v>
      </c>
      <c r="H95" s="216">
        <f t="shared" si="25"/>
        <v>5</v>
      </c>
      <c r="I95" s="216">
        <f t="shared" si="25"/>
        <v>1277.02</v>
      </c>
      <c r="J95" s="204" t="s">
        <v>454</v>
      </c>
      <c r="K95" s="217">
        <v>1</v>
      </c>
    </row>
    <row r="96" spans="1:11">
      <c r="A96" s="216" t="str">
        <f t="shared" ref="A96:I96" si="26">+A28</f>
        <v>No lineal</v>
      </c>
      <c r="B96" s="216" t="str">
        <f t="shared" si="26"/>
        <v>h</v>
      </c>
      <c r="C96" s="216">
        <f t="shared" si="26"/>
        <v>141</v>
      </c>
      <c r="D96" s="216">
        <f t="shared" si="26"/>
        <v>1410</v>
      </c>
      <c r="E96" s="216">
        <f t="shared" si="26"/>
        <v>1.97</v>
      </c>
      <c r="F96" s="216">
        <f t="shared" si="26"/>
        <v>2</v>
      </c>
      <c r="G96" s="216">
        <f t="shared" si="26"/>
        <v>761.16</v>
      </c>
      <c r="H96" s="216">
        <f t="shared" si="26"/>
        <v>4</v>
      </c>
      <c r="I96" s="216">
        <f t="shared" si="26"/>
        <v>2777.7</v>
      </c>
      <c r="J96" s="204" t="s">
        <v>454</v>
      </c>
      <c r="K96" s="217">
        <v>0</v>
      </c>
    </row>
    <row r="97" spans="1:11">
      <c r="A97" s="216" t="str">
        <f t="shared" ref="A97:I97" si="27">+A29</f>
        <v>No lineal</v>
      </c>
      <c r="B97" s="216" t="str">
        <f t="shared" si="27"/>
        <v>h</v>
      </c>
      <c r="C97" s="216">
        <f t="shared" si="27"/>
        <v>268</v>
      </c>
      <c r="D97" s="216">
        <f t="shared" si="27"/>
        <v>997</v>
      </c>
      <c r="E97" s="216">
        <f t="shared" si="27"/>
        <v>1.59</v>
      </c>
      <c r="F97" s="216">
        <f t="shared" si="27"/>
        <v>3</v>
      </c>
      <c r="G97" s="216">
        <f t="shared" si="27"/>
        <v>690.63199999999995</v>
      </c>
      <c r="H97" s="216">
        <f t="shared" si="27"/>
        <v>4</v>
      </c>
      <c r="I97" s="216">
        <f t="shared" si="27"/>
        <v>1585.23</v>
      </c>
      <c r="J97" s="204" t="s">
        <v>454</v>
      </c>
      <c r="K97" s="217">
        <v>0</v>
      </c>
    </row>
    <row r="98" spans="1:11">
      <c r="A98" s="216" t="str">
        <f t="shared" ref="A98:I98" si="28">+A30</f>
        <v>No lineal</v>
      </c>
      <c r="B98" s="216" t="str">
        <f t="shared" si="28"/>
        <v>h</v>
      </c>
      <c r="C98" s="216">
        <f t="shared" si="28"/>
        <v>130</v>
      </c>
      <c r="D98" s="216">
        <f t="shared" si="28"/>
        <v>805</v>
      </c>
      <c r="E98" s="216">
        <f t="shared" si="28"/>
        <v>1.76</v>
      </c>
      <c r="F98" s="216">
        <f t="shared" si="28"/>
        <v>8</v>
      </c>
      <c r="G98" s="216">
        <f t="shared" si="28"/>
        <v>588.76199999999994</v>
      </c>
      <c r="H98" s="216">
        <f t="shared" si="28"/>
        <v>3</v>
      </c>
      <c r="I98" s="216">
        <f t="shared" si="28"/>
        <v>1416.8</v>
      </c>
      <c r="J98" s="204" t="s">
        <v>454</v>
      </c>
      <c r="K98" s="217">
        <v>0</v>
      </c>
    </row>
    <row r="99" spans="1:11">
      <c r="A99" s="216" t="str">
        <f t="shared" ref="A99:I99" si="29">+A31</f>
        <v>Lineal</v>
      </c>
      <c r="B99" s="216" t="str">
        <f t="shared" si="29"/>
        <v>h</v>
      </c>
      <c r="C99" s="216">
        <f t="shared" si="29"/>
        <v>211</v>
      </c>
      <c r="D99" s="216">
        <f t="shared" si="29"/>
        <v>1307</v>
      </c>
      <c r="E99" s="216">
        <f t="shared" si="29"/>
        <v>1.3</v>
      </c>
      <c r="F99" s="216">
        <f t="shared" si="29"/>
        <v>4</v>
      </c>
      <c r="G99" s="216">
        <f t="shared" si="29"/>
        <v>7.4029999999999996</v>
      </c>
      <c r="H99" s="216">
        <f t="shared" si="29"/>
        <v>5</v>
      </c>
      <c r="I99" s="216">
        <f t="shared" si="29"/>
        <v>1699.1000000000001</v>
      </c>
      <c r="J99" s="204" t="s">
        <v>454</v>
      </c>
      <c r="K99" s="217">
        <v>0</v>
      </c>
    </row>
    <row r="100" spans="1:11">
      <c r="A100" s="216" t="str">
        <f t="shared" ref="A100:I100" si="30">+A32</f>
        <v>No lineal</v>
      </c>
      <c r="B100" s="216" t="str">
        <f t="shared" si="30"/>
        <v>h</v>
      </c>
      <c r="C100" s="216">
        <f t="shared" si="30"/>
        <v>406</v>
      </c>
      <c r="D100" s="216">
        <f t="shared" si="30"/>
        <v>1622</v>
      </c>
      <c r="E100" s="216">
        <f t="shared" si="30"/>
        <v>0.92</v>
      </c>
      <c r="F100" s="216">
        <f t="shared" si="30"/>
        <v>3</v>
      </c>
      <c r="G100" s="216">
        <f t="shared" si="30"/>
        <v>86.94</v>
      </c>
      <c r="H100" s="216">
        <f t="shared" si="30"/>
        <v>4</v>
      </c>
      <c r="I100" s="216">
        <f t="shared" si="30"/>
        <v>1492.24</v>
      </c>
      <c r="J100" s="204" t="s">
        <v>454</v>
      </c>
      <c r="K100" s="217">
        <v>1</v>
      </c>
    </row>
    <row r="101" spans="1:11">
      <c r="A101" s="216" t="str">
        <f t="shared" ref="A101:I101" si="31">+A33</f>
        <v>Lineal</v>
      </c>
      <c r="B101" s="216" t="str">
        <f t="shared" si="31"/>
        <v>m</v>
      </c>
      <c r="C101" s="216">
        <f t="shared" si="31"/>
        <v>49</v>
      </c>
      <c r="D101" s="216">
        <f t="shared" si="31"/>
        <v>1171</v>
      </c>
      <c r="E101" s="216">
        <f t="shared" si="31"/>
        <v>1.01</v>
      </c>
      <c r="F101" s="216">
        <f t="shared" si="31"/>
        <v>5</v>
      </c>
      <c r="G101" s="216">
        <f t="shared" si="31"/>
        <v>378.08499999999998</v>
      </c>
      <c r="H101" s="216">
        <f t="shared" si="31"/>
        <v>3</v>
      </c>
      <c r="I101" s="216">
        <f t="shared" si="31"/>
        <v>1182.71</v>
      </c>
      <c r="J101" s="204" t="s">
        <v>454</v>
      </c>
      <c r="K101" s="217">
        <v>0</v>
      </c>
    </row>
    <row r="102" spans="1:11">
      <c r="A102" s="216" t="str">
        <f t="shared" ref="A102:I102" si="32">+A34</f>
        <v>No lineal</v>
      </c>
      <c r="B102" s="216" t="str">
        <f t="shared" si="32"/>
        <v>m</v>
      </c>
      <c r="C102" s="216">
        <f t="shared" si="32"/>
        <v>219</v>
      </c>
      <c r="D102" s="216">
        <f t="shared" si="32"/>
        <v>1119</v>
      </c>
      <c r="E102" s="216">
        <f t="shared" si="32"/>
        <v>1.28</v>
      </c>
      <c r="F102" s="216">
        <f t="shared" si="32"/>
        <v>5</v>
      </c>
      <c r="G102" s="216">
        <f t="shared" si="32"/>
        <v>378.08499999999998</v>
      </c>
      <c r="H102" s="216">
        <f t="shared" si="32"/>
        <v>6</v>
      </c>
      <c r="I102" s="216">
        <f t="shared" si="32"/>
        <v>1432.32</v>
      </c>
      <c r="J102" s="204" t="s">
        <v>454</v>
      </c>
      <c r="K102" s="217">
        <v>0</v>
      </c>
    </row>
    <row r="103" spans="1:11">
      <c r="A103" s="216" t="str">
        <f t="shared" ref="A103:I103" si="33">+A35</f>
        <v>No lineal</v>
      </c>
      <c r="B103" s="216" t="str">
        <f t="shared" si="33"/>
        <v>m</v>
      </c>
      <c r="C103" s="216">
        <f t="shared" si="33"/>
        <v>700</v>
      </c>
      <c r="D103" s="216">
        <f t="shared" si="33"/>
        <v>1753</v>
      </c>
      <c r="E103" s="216">
        <f t="shared" si="33"/>
        <v>0.87</v>
      </c>
      <c r="F103" s="216">
        <f t="shared" si="33"/>
        <v>8</v>
      </c>
      <c r="G103" s="216">
        <f t="shared" si="33"/>
        <v>284.56</v>
      </c>
      <c r="H103" s="216">
        <f t="shared" si="33"/>
        <v>5</v>
      </c>
      <c r="I103" s="216">
        <f t="shared" si="33"/>
        <v>1525.11</v>
      </c>
      <c r="J103" s="204" t="s">
        <v>454</v>
      </c>
      <c r="K103" s="217">
        <v>1</v>
      </c>
    </row>
    <row r="104" spans="1:11">
      <c r="A104" s="216" t="str">
        <f t="shared" ref="A104:I104" si="34">+A36</f>
        <v>No lineal</v>
      </c>
      <c r="B104" s="216" t="str">
        <f t="shared" si="34"/>
        <v>m</v>
      </c>
      <c r="C104" s="216">
        <f t="shared" si="34"/>
        <v>219</v>
      </c>
      <c r="D104" s="216">
        <f t="shared" si="34"/>
        <v>1910</v>
      </c>
      <c r="E104" s="216">
        <f t="shared" si="34"/>
        <v>1.24</v>
      </c>
      <c r="F104" s="216">
        <f t="shared" si="34"/>
        <v>3</v>
      </c>
      <c r="G104" s="216">
        <f t="shared" si="34"/>
        <v>823.44500000000005</v>
      </c>
      <c r="H104" s="216">
        <f t="shared" si="34"/>
        <v>6</v>
      </c>
      <c r="I104" s="216">
        <f t="shared" si="34"/>
        <v>2368.4</v>
      </c>
      <c r="J104" s="204" t="s">
        <v>454</v>
      </c>
      <c r="K104" s="217">
        <v>1</v>
      </c>
    </row>
    <row r="105" spans="1:11">
      <c r="A105" s="216" t="str">
        <f t="shared" ref="A105:I105" si="35">+A37</f>
        <v>No lineal</v>
      </c>
      <c r="B105" s="216" t="str">
        <f t="shared" si="35"/>
        <v>m</v>
      </c>
      <c r="C105" s="216">
        <f t="shared" si="35"/>
        <v>201</v>
      </c>
      <c r="D105" s="216">
        <f t="shared" si="35"/>
        <v>1050</v>
      </c>
      <c r="E105" s="216">
        <f t="shared" si="35"/>
        <v>1.07</v>
      </c>
      <c r="F105" s="216">
        <f t="shared" si="35"/>
        <v>8</v>
      </c>
      <c r="G105" s="216">
        <f t="shared" si="35"/>
        <v>291.053</v>
      </c>
      <c r="H105" s="216">
        <f t="shared" si="35"/>
        <v>7</v>
      </c>
      <c r="I105" s="216">
        <f t="shared" si="35"/>
        <v>1123.5</v>
      </c>
      <c r="J105" s="204" t="s">
        <v>454</v>
      </c>
      <c r="K105" s="217">
        <v>0</v>
      </c>
    </row>
    <row r="106" spans="1:11">
      <c r="A106" s="216" t="str">
        <f t="shared" ref="A106:I106" si="36">+A38</f>
        <v>Lineal</v>
      </c>
      <c r="B106" s="216" t="str">
        <f t="shared" si="36"/>
        <v>h</v>
      </c>
      <c r="C106" s="216">
        <f t="shared" si="36"/>
        <v>211</v>
      </c>
      <c r="D106" s="216">
        <f t="shared" si="36"/>
        <v>2191</v>
      </c>
      <c r="E106" s="216">
        <f t="shared" si="36"/>
        <v>0.86</v>
      </c>
      <c r="F106" s="216">
        <f t="shared" si="36"/>
        <v>3</v>
      </c>
      <c r="G106" s="216">
        <f t="shared" si="36"/>
        <v>124.286</v>
      </c>
      <c r="H106" s="216">
        <f t="shared" si="36"/>
        <v>4</v>
      </c>
      <c r="I106" s="216">
        <f t="shared" si="36"/>
        <v>1884.26</v>
      </c>
      <c r="J106" s="204" t="s">
        <v>454</v>
      </c>
      <c r="K106" s="217">
        <v>0</v>
      </c>
    </row>
    <row r="107" spans="1:11">
      <c r="A107" s="216" t="str">
        <f t="shared" ref="A107:I107" si="37">+A39</f>
        <v>No lineal</v>
      </c>
      <c r="B107" s="216" t="str">
        <f t="shared" si="37"/>
        <v>h</v>
      </c>
      <c r="C107" s="216">
        <f t="shared" si="37"/>
        <v>231</v>
      </c>
      <c r="D107" s="216">
        <f t="shared" si="37"/>
        <v>892</v>
      </c>
      <c r="E107" s="216">
        <f t="shared" si="37"/>
        <v>1.7</v>
      </c>
      <c r="F107" s="216">
        <f t="shared" si="37"/>
        <v>3</v>
      </c>
      <c r="G107" s="216">
        <f t="shared" si="37"/>
        <v>85.379000000000005</v>
      </c>
      <c r="H107" s="216">
        <f t="shared" si="37"/>
        <v>4</v>
      </c>
      <c r="I107" s="216">
        <f t="shared" si="37"/>
        <v>1516.3999999999999</v>
      </c>
      <c r="J107" s="204" t="s">
        <v>454</v>
      </c>
      <c r="K107" s="217">
        <v>1</v>
      </c>
    </row>
    <row r="108" spans="1:11">
      <c r="A108" s="216" t="str">
        <f t="shared" ref="A108:I108" si="38">+A40</f>
        <v>No lineal</v>
      </c>
      <c r="B108" s="216" t="str">
        <f t="shared" si="38"/>
        <v>h</v>
      </c>
      <c r="C108" s="216">
        <f t="shared" si="38"/>
        <v>103</v>
      </c>
      <c r="D108" s="216">
        <f t="shared" si="38"/>
        <v>1360</v>
      </c>
      <c r="E108" s="216">
        <f t="shared" si="38"/>
        <v>1.18</v>
      </c>
      <c r="F108" s="216">
        <f t="shared" si="38"/>
        <v>3</v>
      </c>
      <c r="G108" s="216">
        <f t="shared" si="38"/>
        <v>85.596999999999994</v>
      </c>
      <c r="H108" s="216">
        <f t="shared" si="38"/>
        <v>5</v>
      </c>
      <c r="I108" s="216">
        <f t="shared" si="38"/>
        <v>1604.8</v>
      </c>
      <c r="J108" s="204" t="s">
        <v>454</v>
      </c>
      <c r="K108" s="217">
        <v>1</v>
      </c>
    </row>
    <row r="109" spans="1:11">
      <c r="A109" s="216" t="str">
        <f t="shared" ref="A109:I109" si="39">+A41</f>
        <v>No lineal</v>
      </c>
      <c r="B109" s="216" t="str">
        <f t="shared" si="39"/>
        <v>m</v>
      </c>
      <c r="C109" s="216">
        <f t="shared" si="39"/>
        <v>86</v>
      </c>
      <c r="D109" s="216">
        <f t="shared" si="39"/>
        <v>938</v>
      </c>
      <c r="E109" s="216">
        <f t="shared" si="39"/>
        <v>1.19</v>
      </c>
      <c r="F109" s="216">
        <f t="shared" si="39"/>
        <v>14</v>
      </c>
      <c r="G109" s="216">
        <f t="shared" si="39"/>
        <v>161.447</v>
      </c>
      <c r="H109" s="216">
        <f t="shared" si="39"/>
        <v>3</v>
      </c>
      <c r="I109" s="216">
        <f t="shared" si="39"/>
        <v>1116.22</v>
      </c>
      <c r="J109" s="204" t="s">
        <v>454</v>
      </c>
      <c r="K109" s="217">
        <v>0</v>
      </c>
    </row>
    <row r="110" spans="1:11">
      <c r="A110" s="216" t="str">
        <f t="shared" ref="A110:I110" si="40">+A42</f>
        <v>Lineal</v>
      </c>
      <c r="B110" s="216" t="str">
        <f t="shared" si="40"/>
        <v>m</v>
      </c>
      <c r="C110" s="216">
        <f t="shared" si="40"/>
        <v>328</v>
      </c>
      <c r="D110" s="216">
        <f t="shared" si="40"/>
        <v>1233</v>
      </c>
      <c r="E110" s="216">
        <f t="shared" si="40"/>
        <v>1.84</v>
      </c>
      <c r="F110" s="216">
        <f t="shared" si="40"/>
        <v>1</v>
      </c>
      <c r="G110" s="216">
        <f t="shared" si="40"/>
        <v>675.65499999999997</v>
      </c>
      <c r="H110" s="216">
        <f t="shared" si="40"/>
        <v>5</v>
      </c>
      <c r="I110" s="216">
        <f t="shared" si="40"/>
        <v>2268.7200000000003</v>
      </c>
      <c r="J110" s="204" t="s">
        <v>454</v>
      </c>
      <c r="K110" s="217">
        <v>0</v>
      </c>
    </row>
    <row r="111" spans="1:11">
      <c r="A111" s="216" t="str">
        <f t="shared" ref="A111:I111" si="41">+A43</f>
        <v>No lineal</v>
      </c>
      <c r="B111" s="216" t="str">
        <f t="shared" si="41"/>
        <v>h</v>
      </c>
      <c r="C111" s="216">
        <f t="shared" si="41"/>
        <v>167</v>
      </c>
      <c r="D111" s="216">
        <f t="shared" si="41"/>
        <v>1307</v>
      </c>
      <c r="E111" s="216">
        <f t="shared" si="41"/>
        <v>1.38</v>
      </c>
      <c r="F111" s="216">
        <f t="shared" si="41"/>
        <v>8</v>
      </c>
      <c r="G111" s="216">
        <f t="shared" si="41"/>
        <v>659.01</v>
      </c>
      <c r="H111" s="216">
        <f t="shared" si="41"/>
        <v>4</v>
      </c>
      <c r="I111" s="216">
        <f t="shared" si="41"/>
        <v>1803.6599999999999</v>
      </c>
      <c r="J111" s="204" t="s">
        <v>454</v>
      </c>
      <c r="K111" s="217">
        <v>1</v>
      </c>
    </row>
    <row r="112" spans="1:11">
      <c r="A112" s="216" t="str">
        <f t="shared" ref="A112:I112" si="42">+A44</f>
        <v>Lineal</v>
      </c>
      <c r="B112" s="216" t="str">
        <f t="shared" si="42"/>
        <v>h</v>
      </c>
      <c r="C112" s="216">
        <f t="shared" si="42"/>
        <v>144</v>
      </c>
      <c r="D112" s="216">
        <f t="shared" si="42"/>
        <v>830</v>
      </c>
      <c r="E112" s="216">
        <f t="shared" si="42"/>
        <v>1.64</v>
      </c>
      <c r="F112" s="216">
        <f t="shared" si="42"/>
        <v>4</v>
      </c>
      <c r="G112" s="216">
        <f t="shared" si="42"/>
        <v>278.10300000000001</v>
      </c>
      <c r="H112" s="216">
        <f t="shared" si="42"/>
        <v>5</v>
      </c>
      <c r="I112" s="216">
        <f t="shared" si="42"/>
        <v>1361.1999999999998</v>
      </c>
      <c r="J112" s="204" t="s">
        <v>454</v>
      </c>
      <c r="K112" s="217">
        <v>0</v>
      </c>
    </row>
    <row r="113" spans="1:11">
      <c r="A113" s="216" t="str">
        <f t="shared" ref="A113:I113" si="43">+A45</f>
        <v>Lineal</v>
      </c>
      <c r="B113" s="216" t="str">
        <f t="shared" si="43"/>
        <v>h</v>
      </c>
      <c r="C113" s="216">
        <f t="shared" si="43"/>
        <v>6</v>
      </c>
      <c r="D113" s="216">
        <f t="shared" si="43"/>
        <v>1133</v>
      </c>
      <c r="E113" s="216">
        <f t="shared" si="43"/>
        <v>1.49</v>
      </c>
      <c r="F113" s="216">
        <f t="shared" si="43"/>
        <v>2</v>
      </c>
      <c r="G113" s="216">
        <f t="shared" si="43"/>
        <v>211.31899999999999</v>
      </c>
      <c r="H113" s="216">
        <f t="shared" si="43"/>
        <v>4</v>
      </c>
      <c r="I113" s="216">
        <f t="shared" si="43"/>
        <v>1688.17</v>
      </c>
      <c r="J113" s="204" t="s">
        <v>454</v>
      </c>
      <c r="K113" s="217">
        <v>0</v>
      </c>
    </row>
    <row r="114" spans="1:11">
      <c r="A114" s="216" t="str">
        <f t="shared" ref="A114:I114" si="44">+A46</f>
        <v>Lineal</v>
      </c>
      <c r="B114" s="216" t="str">
        <f t="shared" si="44"/>
        <v>m</v>
      </c>
      <c r="C114" s="216">
        <f t="shared" si="44"/>
        <v>192</v>
      </c>
      <c r="D114" s="216">
        <f t="shared" si="44"/>
        <v>964</v>
      </c>
      <c r="E114" s="216">
        <f t="shared" si="44"/>
        <v>1.26</v>
      </c>
      <c r="F114" s="216">
        <f t="shared" si="44"/>
        <v>8</v>
      </c>
      <c r="G114" s="216">
        <f t="shared" si="44"/>
        <v>143.64599999999999</v>
      </c>
      <c r="H114" s="216">
        <f t="shared" si="44"/>
        <v>4</v>
      </c>
      <c r="I114" s="216">
        <f t="shared" si="44"/>
        <v>1214.6400000000001</v>
      </c>
      <c r="J114" s="204" t="s">
        <v>454</v>
      </c>
      <c r="K114" s="217">
        <v>0</v>
      </c>
    </row>
    <row r="115" spans="1:11">
      <c r="A115" s="216" t="str">
        <f t="shared" ref="A115:I115" si="45">+A47</f>
        <v>No lineal</v>
      </c>
      <c r="B115" s="216" t="str">
        <f t="shared" si="45"/>
        <v>h</v>
      </c>
      <c r="C115" s="216">
        <f t="shared" si="45"/>
        <v>325</v>
      </c>
      <c r="D115" s="216">
        <f t="shared" si="45"/>
        <v>861</v>
      </c>
      <c r="E115" s="216">
        <f t="shared" si="45"/>
        <v>1.4</v>
      </c>
      <c r="F115" s="216">
        <f t="shared" si="45"/>
        <v>18</v>
      </c>
      <c r="G115" s="216">
        <f t="shared" si="45"/>
        <v>199.245</v>
      </c>
      <c r="H115" s="216">
        <f t="shared" si="45"/>
        <v>4</v>
      </c>
      <c r="I115" s="216">
        <f t="shared" si="45"/>
        <v>1205.3999999999999</v>
      </c>
      <c r="J115" s="204" t="s">
        <v>454</v>
      </c>
      <c r="K115" s="217">
        <v>1</v>
      </c>
    </row>
    <row r="116" spans="1:11">
      <c r="A116" s="216" t="str">
        <f t="shared" ref="A116:I116" si="46">+A48</f>
        <v>Lineal</v>
      </c>
      <c r="B116" s="216" t="str">
        <f t="shared" si="46"/>
        <v>h</v>
      </c>
      <c r="C116" s="216">
        <f t="shared" si="46"/>
        <v>218</v>
      </c>
      <c r="D116" s="216">
        <f t="shared" si="46"/>
        <v>934</v>
      </c>
      <c r="E116" s="216">
        <f t="shared" si="46"/>
        <v>0.97</v>
      </c>
      <c r="F116" s="216">
        <f t="shared" si="46"/>
        <v>6</v>
      </c>
      <c r="G116" s="216">
        <f t="shared" si="46"/>
        <v>110.229</v>
      </c>
      <c r="H116" s="216">
        <f t="shared" si="46"/>
        <v>7</v>
      </c>
      <c r="I116" s="216">
        <f t="shared" si="46"/>
        <v>905.98</v>
      </c>
      <c r="J116" s="204" t="s">
        <v>454</v>
      </c>
      <c r="K116" s="217">
        <v>0</v>
      </c>
    </row>
    <row r="117" spans="1:11">
      <c r="A117" s="216" t="str">
        <f t="shared" ref="A117:I117" si="47">+A49</f>
        <v>No lineal</v>
      </c>
      <c r="B117" s="216" t="str">
        <f t="shared" si="47"/>
        <v>h</v>
      </c>
      <c r="C117" s="216">
        <f t="shared" si="47"/>
        <v>25</v>
      </c>
      <c r="D117" s="216">
        <f t="shared" si="47"/>
        <v>571</v>
      </c>
      <c r="E117" s="216">
        <f t="shared" si="47"/>
        <v>1.2</v>
      </c>
      <c r="F117" s="216">
        <f t="shared" si="47"/>
        <v>4</v>
      </c>
      <c r="G117" s="216">
        <f t="shared" si="47"/>
        <v>149.60400000000001</v>
      </c>
      <c r="H117" s="216">
        <f t="shared" si="47"/>
        <v>5</v>
      </c>
      <c r="I117" s="216">
        <f t="shared" si="47"/>
        <v>685.19999999999993</v>
      </c>
      <c r="J117" s="204" t="s">
        <v>454</v>
      </c>
      <c r="K117" s="217">
        <v>1</v>
      </c>
    </row>
    <row r="118" spans="1:11">
      <c r="A118" s="216" t="str">
        <f t="shared" ref="A118:I118" si="48">+A50</f>
        <v>Lineal</v>
      </c>
      <c r="B118" s="216" t="str">
        <f t="shared" si="48"/>
        <v>m</v>
      </c>
      <c r="C118" s="216">
        <f t="shared" si="48"/>
        <v>113</v>
      </c>
      <c r="D118" s="216">
        <f t="shared" si="48"/>
        <v>1239</v>
      </c>
      <c r="E118" s="216">
        <f t="shared" si="48"/>
        <v>1.57</v>
      </c>
      <c r="F118" s="216">
        <f t="shared" si="48"/>
        <v>7</v>
      </c>
      <c r="G118" s="216">
        <f t="shared" si="48"/>
        <v>576.48299999999995</v>
      </c>
      <c r="H118" s="216">
        <f t="shared" si="48"/>
        <v>4</v>
      </c>
      <c r="I118" s="216">
        <f t="shared" si="48"/>
        <v>1945.23</v>
      </c>
      <c r="J118" s="204" t="s">
        <v>454</v>
      </c>
      <c r="K118" s="217">
        <v>1</v>
      </c>
    </row>
    <row r="119" spans="1:11">
      <c r="A119" s="216" t="str">
        <f t="shared" ref="A119:I119" si="49">+A51</f>
        <v>Lineal</v>
      </c>
      <c r="B119" s="216" t="str">
        <f t="shared" si="49"/>
        <v>h</v>
      </c>
      <c r="C119" s="216">
        <f t="shared" si="49"/>
        <v>220</v>
      </c>
      <c r="D119" s="216">
        <f t="shared" si="49"/>
        <v>876</v>
      </c>
      <c r="E119" s="216">
        <f t="shared" si="49"/>
        <v>2.2799999999999998</v>
      </c>
      <c r="F119" s="216">
        <f t="shared" si="49"/>
        <v>3</v>
      </c>
      <c r="G119" s="216">
        <f t="shared" si="49"/>
        <v>841.34500000000003</v>
      </c>
      <c r="H119" s="216">
        <f t="shared" si="49"/>
        <v>4</v>
      </c>
      <c r="I119" s="216">
        <f t="shared" si="49"/>
        <v>1997.2799999999997</v>
      </c>
      <c r="J119" s="204" t="s">
        <v>454</v>
      </c>
      <c r="K119" s="217">
        <v>0</v>
      </c>
    </row>
    <row r="120" spans="1:11">
      <c r="A120" s="216" t="str">
        <f t="shared" ref="A120:I120" si="50">+A52</f>
        <v>Lineal</v>
      </c>
      <c r="B120" s="216" t="str">
        <f t="shared" si="50"/>
        <v>h</v>
      </c>
      <c r="C120" s="216">
        <f t="shared" si="50"/>
        <v>95</v>
      </c>
      <c r="D120" s="216">
        <f t="shared" si="50"/>
        <v>599</v>
      </c>
      <c r="E120" s="216">
        <f t="shared" si="50"/>
        <v>1.2</v>
      </c>
      <c r="F120" s="216">
        <f t="shared" si="50"/>
        <v>2</v>
      </c>
      <c r="G120" s="216">
        <f t="shared" si="50"/>
        <v>213.25200000000001</v>
      </c>
      <c r="H120" s="216">
        <f t="shared" si="50"/>
        <v>5</v>
      </c>
      <c r="I120" s="216">
        <f t="shared" si="50"/>
        <v>718.8</v>
      </c>
      <c r="J120" s="204" t="s">
        <v>454</v>
      </c>
      <c r="K120" s="217">
        <v>0</v>
      </c>
    </row>
    <row r="121" spans="1:11">
      <c r="A121" s="216" t="str">
        <f t="shared" ref="A121:I121" si="51">+A53</f>
        <v>Lineal</v>
      </c>
      <c r="B121" s="216" t="str">
        <f t="shared" si="51"/>
        <v>h</v>
      </c>
      <c r="C121" s="216">
        <f t="shared" si="51"/>
        <v>133</v>
      </c>
      <c r="D121" s="216">
        <f t="shared" si="51"/>
        <v>882</v>
      </c>
      <c r="E121" s="216">
        <f t="shared" si="51"/>
        <v>1.24</v>
      </c>
      <c r="F121" s="216">
        <f t="shared" si="51"/>
        <v>9</v>
      </c>
      <c r="G121" s="216">
        <f t="shared" si="51"/>
        <v>100.499</v>
      </c>
      <c r="H121" s="216">
        <f t="shared" si="51"/>
        <v>4</v>
      </c>
      <c r="I121" s="216">
        <f t="shared" si="51"/>
        <v>1093.68</v>
      </c>
      <c r="J121" s="204" t="s">
        <v>454</v>
      </c>
      <c r="K121" s="217">
        <v>1</v>
      </c>
    </row>
    <row r="122" spans="1:11">
      <c r="A122" s="216" t="str">
        <f t="shared" ref="A122:I122" si="52">+A54</f>
        <v>Lineal</v>
      </c>
      <c r="B122" s="216" t="str">
        <f t="shared" si="52"/>
        <v>h</v>
      </c>
      <c r="C122" s="216">
        <f t="shared" si="52"/>
        <v>195</v>
      </c>
      <c r="D122" s="216">
        <f t="shared" si="52"/>
        <v>1065</v>
      </c>
      <c r="E122" s="216">
        <f t="shared" si="52"/>
        <v>1.25</v>
      </c>
      <c r="F122" s="216">
        <f t="shared" si="52"/>
        <v>4</v>
      </c>
      <c r="G122" s="216">
        <f t="shared" si="52"/>
        <v>249.24199999999999</v>
      </c>
      <c r="H122" s="216">
        <f t="shared" si="52"/>
        <v>3</v>
      </c>
      <c r="I122" s="216">
        <f t="shared" si="52"/>
        <v>1331.25</v>
      </c>
      <c r="J122" s="204" t="s">
        <v>454</v>
      </c>
      <c r="K122" s="217">
        <v>0</v>
      </c>
    </row>
    <row r="123" spans="1:11">
      <c r="A123" s="216" t="str">
        <f t="shared" ref="A123:I123" si="53">+A55</f>
        <v>Lineal</v>
      </c>
      <c r="B123" s="216" t="str">
        <f t="shared" si="53"/>
        <v>m</v>
      </c>
      <c r="C123" s="216">
        <f t="shared" si="53"/>
        <v>62</v>
      </c>
      <c r="D123" s="216">
        <f t="shared" si="53"/>
        <v>704</v>
      </c>
      <c r="E123" s="216">
        <f t="shared" si="53"/>
        <v>1.33</v>
      </c>
      <c r="F123" s="216">
        <f t="shared" si="53"/>
        <v>7</v>
      </c>
      <c r="G123" s="216">
        <f t="shared" si="53"/>
        <v>249.53899999999999</v>
      </c>
      <c r="H123" s="216">
        <f t="shared" si="53"/>
        <v>4</v>
      </c>
      <c r="I123" s="216">
        <f t="shared" si="53"/>
        <v>936.32</v>
      </c>
      <c r="J123" s="204" t="s">
        <v>454</v>
      </c>
      <c r="K123" s="217">
        <v>0</v>
      </c>
    </row>
    <row r="124" spans="1:11">
      <c r="A124" s="216" t="str">
        <f t="shared" ref="A124:I124" si="54">+A56</f>
        <v>Lineal</v>
      </c>
      <c r="B124" s="216" t="str">
        <f t="shared" si="54"/>
        <v>m</v>
      </c>
      <c r="C124" s="216">
        <f t="shared" si="54"/>
        <v>97</v>
      </c>
      <c r="D124" s="216">
        <f t="shared" si="54"/>
        <v>1040</v>
      </c>
      <c r="E124" s="216">
        <f t="shared" si="54"/>
        <v>1.43</v>
      </c>
      <c r="F124" s="216">
        <f t="shared" si="54"/>
        <v>12</v>
      </c>
      <c r="G124" s="216">
        <f t="shared" si="54"/>
        <v>356.24400000000003</v>
      </c>
      <c r="H124" s="216">
        <f t="shared" si="54"/>
        <v>4</v>
      </c>
      <c r="I124" s="216">
        <f t="shared" si="54"/>
        <v>1487.2</v>
      </c>
      <c r="J124" s="204" t="s">
        <v>454</v>
      </c>
      <c r="K124" s="217">
        <v>0</v>
      </c>
    </row>
    <row r="125" spans="1:11">
      <c r="A125" s="216" t="str">
        <f t="shared" ref="A125:I125" si="55">+A57</f>
        <v>Lineal</v>
      </c>
      <c r="B125" s="216" t="str">
        <f t="shared" si="55"/>
        <v>m</v>
      </c>
      <c r="C125" s="216">
        <f t="shared" si="55"/>
        <v>144</v>
      </c>
      <c r="D125" s="216">
        <f t="shared" si="55"/>
        <v>567</v>
      </c>
      <c r="E125" s="216">
        <f t="shared" si="55"/>
        <v>1.53</v>
      </c>
      <c r="F125" s="216">
        <f t="shared" si="55"/>
        <v>6</v>
      </c>
      <c r="G125" s="216">
        <f t="shared" si="55"/>
        <v>575.28399999999999</v>
      </c>
      <c r="H125" s="216">
        <f t="shared" si="55"/>
        <v>5</v>
      </c>
      <c r="I125" s="216">
        <f t="shared" si="55"/>
        <v>867.51</v>
      </c>
      <c r="J125" s="204" t="s">
        <v>454</v>
      </c>
      <c r="K125" s="217">
        <v>0</v>
      </c>
    </row>
    <row r="126" spans="1:11">
      <c r="A126" s="216" t="str">
        <f t="shared" ref="A126:I126" si="56">+A58</f>
        <v>Lineal</v>
      </c>
      <c r="B126" s="216" t="str">
        <f t="shared" si="56"/>
        <v>m</v>
      </c>
      <c r="C126" s="216">
        <f t="shared" si="56"/>
        <v>656</v>
      </c>
      <c r="D126" s="216">
        <f t="shared" si="56"/>
        <v>1662</v>
      </c>
      <c r="E126" s="216">
        <f t="shared" si="56"/>
        <v>1.05</v>
      </c>
      <c r="F126" s="216">
        <f t="shared" si="56"/>
        <v>3</v>
      </c>
      <c r="G126" s="216">
        <f t="shared" si="56"/>
        <v>186.375</v>
      </c>
      <c r="H126" s="216">
        <f t="shared" si="56"/>
        <v>4</v>
      </c>
      <c r="I126" s="216">
        <f t="shared" si="56"/>
        <v>1745.1000000000001</v>
      </c>
      <c r="J126" s="204" t="s">
        <v>454</v>
      </c>
      <c r="K126" s="217">
        <v>1</v>
      </c>
    </row>
    <row r="127" spans="1:11">
      <c r="A127" s="216" t="str">
        <f t="shared" ref="A127:I127" si="57">+A59</f>
        <v>Lineal</v>
      </c>
      <c r="B127" s="216" t="str">
        <f t="shared" si="57"/>
        <v>m</v>
      </c>
      <c r="C127" s="216">
        <f t="shared" si="57"/>
        <v>0</v>
      </c>
      <c r="D127" s="216">
        <f t="shared" si="57"/>
        <v>855</v>
      </c>
      <c r="E127" s="216">
        <f t="shared" si="57"/>
        <v>2.0499999999999998</v>
      </c>
      <c r="F127" s="216">
        <f t="shared" si="57"/>
        <v>6</v>
      </c>
      <c r="G127" s="216">
        <f t="shared" si="57"/>
        <v>561.85199999999998</v>
      </c>
      <c r="H127" s="216">
        <f t="shared" si="57"/>
        <v>4</v>
      </c>
      <c r="I127" s="216">
        <f t="shared" si="57"/>
        <v>1752.7499999999998</v>
      </c>
      <c r="J127" s="204" t="s">
        <v>454</v>
      </c>
      <c r="K127" s="217">
        <v>0</v>
      </c>
    </row>
    <row r="128" spans="1:11">
      <c r="A128" s="216" t="str">
        <f t="shared" ref="A128:I128" si="58">+A60</f>
        <v>Lineal</v>
      </c>
      <c r="B128" s="216" t="str">
        <f t="shared" si="58"/>
        <v>h</v>
      </c>
      <c r="C128" s="216">
        <f t="shared" si="58"/>
        <v>265</v>
      </c>
      <c r="D128" s="216">
        <f t="shared" si="58"/>
        <v>631</v>
      </c>
      <c r="E128" s="216">
        <f t="shared" si="58"/>
        <v>1.54</v>
      </c>
      <c r="F128" s="216">
        <f t="shared" si="58"/>
        <v>2</v>
      </c>
      <c r="G128" s="216">
        <f t="shared" si="58"/>
        <v>423.01100000000002</v>
      </c>
      <c r="H128" s="216">
        <f t="shared" si="58"/>
        <v>3</v>
      </c>
      <c r="I128" s="216">
        <f t="shared" si="58"/>
        <v>971.74</v>
      </c>
      <c r="J128" s="204" t="s">
        <v>454</v>
      </c>
      <c r="K128" s="217">
        <v>1</v>
      </c>
    </row>
    <row r="129" spans="1:11">
      <c r="A129" s="216" t="str">
        <f t="shared" ref="A129:I129" si="59">+A61</f>
        <v>No lineal</v>
      </c>
      <c r="B129" s="216" t="str">
        <f t="shared" si="59"/>
        <v>h</v>
      </c>
      <c r="C129" s="216">
        <f t="shared" si="59"/>
        <v>142</v>
      </c>
      <c r="D129" s="216">
        <f t="shared" si="59"/>
        <v>1165</v>
      </c>
      <c r="E129" s="216">
        <f t="shared" si="59"/>
        <v>2.36</v>
      </c>
      <c r="F129" s="216">
        <f t="shared" si="59"/>
        <v>5</v>
      </c>
      <c r="G129" s="216">
        <f t="shared" si="59"/>
        <v>75.069000000000003</v>
      </c>
      <c r="H129" s="216">
        <f t="shared" si="59"/>
        <v>4</v>
      </c>
      <c r="I129" s="216">
        <f t="shared" si="59"/>
        <v>2749.3999999999996</v>
      </c>
      <c r="J129" s="204" t="s">
        <v>454</v>
      </c>
      <c r="K129" s="217">
        <v>0</v>
      </c>
    </row>
    <row r="130" spans="1:11">
      <c r="A130" s="216" t="str">
        <f t="shared" ref="A130:I130" si="60">+A62</f>
        <v>No lineal</v>
      </c>
      <c r="B130" s="216" t="str">
        <f t="shared" si="60"/>
        <v>m</v>
      </c>
      <c r="C130" s="216">
        <f t="shared" si="60"/>
        <v>100</v>
      </c>
      <c r="D130" s="216">
        <f t="shared" si="60"/>
        <v>867</v>
      </c>
      <c r="E130" s="216">
        <f t="shared" si="60"/>
        <v>1.67</v>
      </c>
      <c r="F130" s="216">
        <f t="shared" si="60"/>
        <v>8</v>
      </c>
      <c r="G130" s="216">
        <f t="shared" si="60"/>
        <v>283.82900000000001</v>
      </c>
      <c r="H130" s="216">
        <f t="shared" si="60"/>
        <v>7</v>
      </c>
      <c r="I130" s="216">
        <f t="shared" si="60"/>
        <v>1447.8899999999999</v>
      </c>
      <c r="J130" s="204" t="s">
        <v>454</v>
      </c>
      <c r="K130" s="217">
        <v>1</v>
      </c>
    </row>
    <row r="131" spans="1:11">
      <c r="A131" s="216" t="str">
        <f t="shared" ref="A131:I131" si="61">+A63</f>
        <v>Lineal</v>
      </c>
      <c r="B131" s="216" t="str">
        <f t="shared" si="61"/>
        <v>h</v>
      </c>
      <c r="C131" s="216">
        <f t="shared" si="61"/>
        <v>129</v>
      </c>
      <c r="D131" s="216">
        <f t="shared" si="61"/>
        <v>1118</v>
      </c>
      <c r="E131" s="216">
        <f t="shared" si="61"/>
        <v>1.83</v>
      </c>
      <c r="F131" s="216">
        <f t="shared" si="61"/>
        <v>1</v>
      </c>
      <c r="G131" s="216">
        <f t="shared" si="61"/>
        <v>637.91899999999998</v>
      </c>
      <c r="H131" s="216">
        <f t="shared" si="61"/>
        <v>4</v>
      </c>
      <c r="I131" s="216">
        <f t="shared" si="61"/>
        <v>2045.94</v>
      </c>
      <c r="J131" s="204" t="s">
        <v>454</v>
      </c>
      <c r="K131" s="217">
        <v>0</v>
      </c>
    </row>
    <row r="132" spans="1:11">
      <c r="A132" s="216" t="str">
        <f t="shared" ref="A132:I132" si="62">+A64</f>
        <v>Lineal</v>
      </c>
      <c r="B132" s="216" t="str">
        <f t="shared" si="62"/>
        <v>h</v>
      </c>
      <c r="C132" s="216">
        <f t="shared" si="62"/>
        <v>437</v>
      </c>
      <c r="D132" s="216">
        <f t="shared" si="62"/>
        <v>802</v>
      </c>
      <c r="E132" s="216">
        <f t="shared" si="62"/>
        <v>1.4</v>
      </c>
      <c r="F132" s="216">
        <f t="shared" si="62"/>
        <v>5</v>
      </c>
      <c r="G132" s="216">
        <f t="shared" si="62"/>
        <v>82.25</v>
      </c>
      <c r="H132" s="216">
        <f t="shared" si="62"/>
        <v>4</v>
      </c>
      <c r="I132" s="216">
        <f t="shared" si="62"/>
        <v>1122.8</v>
      </c>
      <c r="J132" s="204" t="s">
        <v>454</v>
      </c>
      <c r="K132" s="217">
        <v>0</v>
      </c>
    </row>
    <row r="133" spans="1:11">
      <c r="A133" s="216" t="str">
        <f t="shared" ref="A133:I133" si="63">+A65</f>
        <v>No lineal</v>
      </c>
      <c r="B133" s="216" t="str">
        <f t="shared" si="63"/>
        <v>m</v>
      </c>
      <c r="C133" s="216">
        <f t="shared" si="63"/>
        <v>86</v>
      </c>
      <c r="D133" s="216">
        <f t="shared" si="63"/>
        <v>965</v>
      </c>
      <c r="E133" s="216">
        <f t="shared" si="63"/>
        <v>1.33</v>
      </c>
      <c r="F133" s="216">
        <f t="shared" si="63"/>
        <v>17</v>
      </c>
      <c r="G133" s="216">
        <f t="shared" si="63"/>
        <v>521.55899999999997</v>
      </c>
      <c r="H133" s="216">
        <f t="shared" si="63"/>
        <v>4</v>
      </c>
      <c r="I133" s="216">
        <f t="shared" si="63"/>
        <v>1283.45</v>
      </c>
      <c r="J133" s="204" t="s">
        <v>454</v>
      </c>
      <c r="K133" s="217">
        <v>0</v>
      </c>
    </row>
    <row r="134" spans="1:11">
      <c r="A134" s="216" t="str">
        <f t="shared" ref="A134:I134" si="64">+A66</f>
        <v>No lineal</v>
      </c>
      <c r="B134" s="216" t="str">
        <f t="shared" si="64"/>
        <v>m</v>
      </c>
      <c r="C134" s="216">
        <f t="shared" si="64"/>
        <v>114</v>
      </c>
      <c r="D134" s="216">
        <f t="shared" si="64"/>
        <v>327</v>
      </c>
      <c r="E134" s="216">
        <f t="shared" si="64"/>
        <v>1.72</v>
      </c>
      <c r="F134" s="216">
        <f t="shared" si="64"/>
        <v>11</v>
      </c>
      <c r="G134" s="216">
        <f t="shared" si="64"/>
        <v>575.41</v>
      </c>
      <c r="H134" s="216">
        <f t="shared" si="64"/>
        <v>4</v>
      </c>
      <c r="I134" s="216">
        <f t="shared" si="64"/>
        <v>562.43999999999994</v>
      </c>
      <c r="J134" s="204" t="s">
        <v>454</v>
      </c>
      <c r="K134" s="217">
        <v>0</v>
      </c>
    </row>
    <row r="135" spans="1:11">
      <c r="A135" s="216" t="str">
        <f t="shared" ref="A135:I135" si="65">+A67</f>
        <v>No lineal</v>
      </c>
      <c r="B135" s="216" t="str">
        <f t="shared" si="65"/>
        <v>m</v>
      </c>
      <c r="C135" s="216">
        <f t="shared" si="65"/>
        <v>106</v>
      </c>
      <c r="D135" s="216">
        <f t="shared" si="65"/>
        <v>818</v>
      </c>
      <c r="E135" s="216">
        <f t="shared" si="65"/>
        <v>1.33</v>
      </c>
      <c r="F135" s="216">
        <f t="shared" si="65"/>
        <v>6</v>
      </c>
      <c r="G135" s="216">
        <f t="shared" si="65"/>
        <v>295.26400000000001</v>
      </c>
      <c r="H135" s="216">
        <f t="shared" si="65"/>
        <v>4</v>
      </c>
      <c r="I135" s="216">
        <f t="shared" si="65"/>
        <v>1087.94</v>
      </c>
      <c r="J135" s="204" t="s">
        <v>454</v>
      </c>
      <c r="K135" s="217">
        <v>0</v>
      </c>
    </row>
    <row r="136" spans="1:11">
      <c r="A136" s="216" t="str">
        <f t="shared" ref="A136:I136" si="66">+A68</f>
        <v>No lineal</v>
      </c>
      <c r="B136" s="216" t="str">
        <f t="shared" si="66"/>
        <v>h</v>
      </c>
      <c r="C136" s="216">
        <f t="shared" si="66"/>
        <v>205</v>
      </c>
      <c r="D136" s="216">
        <f t="shared" si="66"/>
        <v>1392</v>
      </c>
      <c r="E136" s="216">
        <f t="shared" si="66"/>
        <v>1.71</v>
      </c>
      <c r="F136" s="216">
        <f t="shared" si="66"/>
        <v>4</v>
      </c>
      <c r="G136" s="216">
        <f t="shared" si="66"/>
        <v>134.16</v>
      </c>
      <c r="H136" s="216">
        <f t="shared" si="66"/>
        <v>3</v>
      </c>
      <c r="I136" s="216">
        <f t="shared" si="66"/>
        <v>2380.3200000000002</v>
      </c>
      <c r="J136" s="204" t="s">
        <v>454</v>
      </c>
      <c r="K136" s="217">
        <v>0</v>
      </c>
    </row>
    <row r="137" spans="1:11">
      <c r="A137" s="216" t="str">
        <f t="shared" ref="A137:I137" si="67">+A69</f>
        <v>Lineal</v>
      </c>
      <c r="B137" s="216" t="str">
        <f t="shared" si="67"/>
        <v>m</v>
      </c>
      <c r="C137" s="216">
        <f t="shared" si="67"/>
        <v>0</v>
      </c>
      <c r="D137" s="216">
        <f t="shared" si="67"/>
        <v>967</v>
      </c>
      <c r="E137" s="216">
        <f t="shared" si="67"/>
        <v>2.2000000000000002</v>
      </c>
      <c r="F137" s="216">
        <f t="shared" si="67"/>
        <v>11</v>
      </c>
      <c r="G137" s="216">
        <f t="shared" si="67"/>
        <v>1295.588</v>
      </c>
      <c r="H137" s="216">
        <f t="shared" si="67"/>
        <v>5</v>
      </c>
      <c r="I137" s="216">
        <f t="shared" si="67"/>
        <v>2127.4</v>
      </c>
      <c r="J137" s="204" t="s">
        <v>454</v>
      </c>
      <c r="K137" s="218">
        <v>1</v>
      </c>
    </row>
    <row r="138" spans="1:11">
      <c r="A138" s="216" t="str">
        <f t="shared" ref="A138:I138" si="68">+A70</f>
        <v>Lineal</v>
      </c>
      <c r="B138" s="216" t="str">
        <f t="shared" si="68"/>
        <v>h</v>
      </c>
      <c r="C138" s="216">
        <f t="shared" si="68"/>
        <v>47</v>
      </c>
      <c r="D138" s="216">
        <f t="shared" si="68"/>
        <v>731</v>
      </c>
      <c r="E138" s="216">
        <f t="shared" si="68"/>
        <v>0.94</v>
      </c>
      <c r="F138" s="216">
        <f t="shared" si="68"/>
        <v>2</v>
      </c>
      <c r="G138" s="216">
        <f t="shared" si="68"/>
        <v>19.701000000000001</v>
      </c>
      <c r="H138" s="216">
        <f t="shared" si="68"/>
        <v>3</v>
      </c>
      <c r="I138" s="216">
        <f t="shared" si="68"/>
        <v>687.14</v>
      </c>
      <c r="J138" s="204" t="s">
        <v>461</v>
      </c>
      <c r="K138" s="205">
        <v>1</v>
      </c>
    </row>
    <row r="139" spans="1:11">
      <c r="A139" s="216" t="str">
        <f t="shared" ref="A139:I139" si="69">+A71</f>
        <v>No lineal</v>
      </c>
      <c r="B139" s="216" t="str">
        <f t="shared" si="69"/>
        <v>h</v>
      </c>
      <c r="C139" s="216">
        <f t="shared" si="69"/>
        <v>207</v>
      </c>
      <c r="D139" s="216">
        <f t="shared" si="69"/>
        <v>530</v>
      </c>
      <c r="E139" s="216">
        <f t="shared" si="69"/>
        <v>1.44</v>
      </c>
      <c r="F139" s="216">
        <f t="shared" si="69"/>
        <v>11</v>
      </c>
      <c r="G139" s="216">
        <f t="shared" si="69"/>
        <v>728.24400000000003</v>
      </c>
      <c r="H139" s="216">
        <f t="shared" si="69"/>
        <v>7</v>
      </c>
      <c r="I139" s="216">
        <f t="shared" si="69"/>
        <v>763.19999999999993</v>
      </c>
      <c r="J139" s="204" t="s">
        <v>461</v>
      </c>
      <c r="K139" s="205">
        <v>0</v>
      </c>
    </row>
    <row r="140" spans="1:11">
      <c r="A140" s="216" t="str">
        <f t="shared" ref="A140:I140" si="70">+A72</f>
        <v>Lineal</v>
      </c>
      <c r="B140" s="216" t="str">
        <f t="shared" si="70"/>
        <v>h</v>
      </c>
      <c r="C140" s="216">
        <f t="shared" si="70"/>
        <v>79</v>
      </c>
      <c r="D140" s="216">
        <f t="shared" si="70"/>
        <v>511</v>
      </c>
      <c r="E140" s="216">
        <f t="shared" si="70"/>
        <v>1.96</v>
      </c>
      <c r="F140" s="216">
        <f t="shared" si="70"/>
        <v>1</v>
      </c>
      <c r="G140" s="216">
        <f t="shared" si="70"/>
        <v>861.06299999999999</v>
      </c>
      <c r="H140" s="216">
        <f t="shared" si="70"/>
        <v>5</v>
      </c>
      <c r="I140" s="216">
        <f t="shared" si="70"/>
        <v>1001.56</v>
      </c>
      <c r="J140" s="204" t="s">
        <v>461</v>
      </c>
      <c r="K140" s="205">
        <v>0</v>
      </c>
    </row>
    <row r="141" spans="1:11">
      <c r="A141" s="216" t="str">
        <f t="shared" ref="A141:I141" si="71">+A73</f>
        <v>No lineal</v>
      </c>
      <c r="B141" s="216" t="str">
        <f t="shared" si="71"/>
        <v>m</v>
      </c>
      <c r="C141" s="216">
        <f t="shared" si="71"/>
        <v>107</v>
      </c>
      <c r="D141" s="216">
        <f t="shared" si="71"/>
        <v>791</v>
      </c>
      <c r="E141" s="216">
        <f t="shared" si="71"/>
        <v>1.81</v>
      </c>
      <c r="F141" s="216">
        <f t="shared" si="71"/>
        <v>16</v>
      </c>
      <c r="G141" s="216">
        <f t="shared" si="71"/>
        <v>997.65700000000004</v>
      </c>
      <c r="H141" s="216">
        <f t="shared" si="71"/>
        <v>5</v>
      </c>
      <c r="I141" s="216">
        <f t="shared" si="71"/>
        <v>1431.71</v>
      </c>
      <c r="J141" s="204" t="s">
        <v>461</v>
      </c>
      <c r="K141" s="205">
        <v>0</v>
      </c>
    </row>
    <row r="142" spans="1:11">
      <c r="A142" s="216" t="str">
        <f t="shared" ref="A142:I142" si="72">+A74</f>
        <v>Lineal</v>
      </c>
      <c r="B142" s="216" t="str">
        <f t="shared" si="72"/>
        <v>m</v>
      </c>
      <c r="C142" s="216">
        <f t="shared" si="72"/>
        <v>846</v>
      </c>
      <c r="D142" s="216">
        <f t="shared" si="72"/>
        <v>1401</v>
      </c>
      <c r="E142" s="216">
        <f t="shared" si="72"/>
        <v>1.1299999999999999</v>
      </c>
      <c r="F142" s="216">
        <f t="shared" si="72"/>
        <v>5</v>
      </c>
      <c r="G142" s="216">
        <f t="shared" si="72"/>
        <v>175.017</v>
      </c>
      <c r="H142" s="216">
        <f t="shared" si="72"/>
        <v>5</v>
      </c>
      <c r="I142" s="216">
        <f t="shared" si="72"/>
        <v>1583.1299999999999</v>
      </c>
      <c r="J142" s="204" t="s">
        <v>461</v>
      </c>
      <c r="K142" s="205">
        <v>0</v>
      </c>
    </row>
    <row r="143" spans="1:11">
      <c r="A143" s="216" t="str">
        <f t="shared" ref="A143:I143" si="73">+A75</f>
        <v>Lineal</v>
      </c>
      <c r="B143" s="216" t="str">
        <f t="shared" si="73"/>
        <v>m</v>
      </c>
      <c r="C143" s="216">
        <f t="shared" si="73"/>
        <v>155</v>
      </c>
      <c r="D143" s="216">
        <f t="shared" si="73"/>
        <v>1267</v>
      </c>
      <c r="E143" s="216">
        <f t="shared" si="73"/>
        <v>1.1100000000000001</v>
      </c>
      <c r="F143" s="216">
        <f t="shared" si="73"/>
        <v>5</v>
      </c>
      <c r="G143" s="216">
        <f t="shared" si="73"/>
        <v>710.21</v>
      </c>
      <c r="H143" s="216">
        <f t="shared" si="73"/>
        <v>4</v>
      </c>
      <c r="I143" s="216">
        <f t="shared" si="73"/>
        <v>1406.3700000000001</v>
      </c>
      <c r="J143" s="204" t="s">
        <v>461</v>
      </c>
      <c r="K143" s="205">
        <v>0</v>
      </c>
    </row>
    <row r="144" spans="1:11">
      <c r="A144" s="216" t="str">
        <f t="shared" ref="A144:I144" si="74">+A76</f>
        <v>Lineal</v>
      </c>
      <c r="B144" s="216" t="str">
        <f t="shared" si="74"/>
        <v>h</v>
      </c>
      <c r="C144" s="216">
        <f t="shared" si="74"/>
        <v>2</v>
      </c>
      <c r="D144" s="216">
        <f t="shared" si="74"/>
        <v>876</v>
      </c>
      <c r="E144" s="216">
        <f t="shared" si="74"/>
        <v>1.54</v>
      </c>
      <c r="F144" s="216">
        <f t="shared" si="74"/>
        <v>2</v>
      </c>
      <c r="G144" s="216">
        <f t="shared" si="74"/>
        <v>764.28099999999995</v>
      </c>
      <c r="H144" s="216">
        <f t="shared" si="74"/>
        <v>5</v>
      </c>
      <c r="I144" s="216">
        <f t="shared" si="74"/>
        <v>1349.04</v>
      </c>
      <c r="J144" s="204" t="s">
        <v>461</v>
      </c>
      <c r="K144" s="205">
        <v>0</v>
      </c>
    </row>
    <row r="145" spans="1:11">
      <c r="A145" s="216" t="str">
        <f t="shared" ref="A145:I145" si="75">+A77</f>
        <v>No lineal</v>
      </c>
      <c r="B145" s="216" t="str">
        <f t="shared" si="75"/>
        <v>m</v>
      </c>
      <c r="C145" s="216">
        <f t="shared" si="75"/>
        <v>313</v>
      </c>
      <c r="D145" s="216">
        <f t="shared" si="75"/>
        <v>930</v>
      </c>
      <c r="E145" s="216">
        <f t="shared" si="75"/>
        <v>1.29</v>
      </c>
      <c r="F145" s="216">
        <f t="shared" si="75"/>
        <v>2</v>
      </c>
      <c r="G145" s="216">
        <f t="shared" si="75"/>
        <v>158.48099999999999</v>
      </c>
      <c r="H145" s="216">
        <f t="shared" si="75"/>
        <v>4</v>
      </c>
      <c r="I145" s="216">
        <f t="shared" si="75"/>
        <v>1199.7</v>
      </c>
      <c r="J145" s="204" t="s">
        <v>461</v>
      </c>
      <c r="K145" s="205">
        <v>0</v>
      </c>
    </row>
    <row r="146" spans="1:11">
      <c r="A146" s="216" t="str">
        <f t="shared" ref="A146:I146" si="76">+A78</f>
        <v>Lineal</v>
      </c>
      <c r="B146" s="216" t="str">
        <f t="shared" si="76"/>
        <v>m</v>
      </c>
      <c r="C146" s="216">
        <f t="shared" si="76"/>
        <v>192</v>
      </c>
      <c r="D146" s="216">
        <f t="shared" si="76"/>
        <v>1019</v>
      </c>
      <c r="E146" s="216">
        <f t="shared" si="76"/>
        <v>1.76</v>
      </c>
      <c r="F146" s="216">
        <f t="shared" si="76"/>
        <v>9</v>
      </c>
      <c r="G146" s="216">
        <f t="shared" si="76"/>
        <v>508.54700000000003</v>
      </c>
      <c r="H146" s="216">
        <f t="shared" si="76"/>
        <v>4</v>
      </c>
      <c r="I146" s="216">
        <f t="shared" si="76"/>
        <v>1793.44</v>
      </c>
      <c r="J146" s="204" t="s">
        <v>461</v>
      </c>
      <c r="K146" s="205">
        <v>0</v>
      </c>
    </row>
    <row r="147" spans="1:11">
      <c r="A147" s="216" t="str">
        <f t="shared" ref="A147:I147" si="77">+A79</f>
        <v>No lineal</v>
      </c>
      <c r="B147" s="216" t="str">
        <f t="shared" si="77"/>
        <v>m</v>
      </c>
      <c r="C147" s="216">
        <f t="shared" si="77"/>
        <v>460</v>
      </c>
      <c r="D147" s="216">
        <f t="shared" si="77"/>
        <v>863</v>
      </c>
      <c r="E147" s="216">
        <f t="shared" si="77"/>
        <v>1.67</v>
      </c>
      <c r="F147" s="216">
        <f t="shared" si="77"/>
        <v>19</v>
      </c>
      <c r="G147" s="216">
        <f t="shared" si="77"/>
        <v>920.37300000000005</v>
      </c>
      <c r="H147" s="216">
        <f t="shared" si="77"/>
        <v>3</v>
      </c>
      <c r="I147" s="216">
        <f t="shared" si="77"/>
        <v>1441.21</v>
      </c>
      <c r="J147" s="204" t="s">
        <v>461</v>
      </c>
      <c r="K147" s="205">
        <v>0</v>
      </c>
    </row>
    <row r="148" spans="1:11">
      <c r="A148" s="216" t="str">
        <f t="shared" ref="A148:I148" si="78">+A80</f>
        <v>Lineal</v>
      </c>
      <c r="B148" s="216" t="str">
        <f t="shared" si="78"/>
        <v>m</v>
      </c>
      <c r="C148" s="216">
        <f t="shared" si="78"/>
        <v>165</v>
      </c>
      <c r="D148" s="216">
        <f t="shared" si="78"/>
        <v>916</v>
      </c>
      <c r="E148" s="216">
        <f t="shared" si="78"/>
        <v>1.56</v>
      </c>
      <c r="F148" s="216">
        <f t="shared" si="78"/>
        <v>13</v>
      </c>
      <c r="G148" s="216">
        <f t="shared" si="78"/>
        <v>761.89200000000005</v>
      </c>
      <c r="H148" s="216">
        <f t="shared" si="78"/>
        <v>5</v>
      </c>
      <c r="I148" s="216">
        <f t="shared" si="78"/>
        <v>1428.96</v>
      </c>
      <c r="J148" s="204" t="s">
        <v>461</v>
      </c>
      <c r="K148" s="205">
        <v>0</v>
      </c>
    </row>
    <row r="149" spans="1:11">
      <c r="A149" s="216" t="str">
        <f t="shared" ref="A149:I149" si="79">+A81</f>
        <v>Lineal</v>
      </c>
      <c r="B149" s="216" t="str">
        <f t="shared" si="79"/>
        <v>m</v>
      </c>
      <c r="C149" s="216">
        <f t="shared" si="79"/>
        <v>532</v>
      </c>
      <c r="D149" s="216">
        <f t="shared" si="79"/>
        <v>1334</v>
      </c>
      <c r="E149" s="216">
        <f t="shared" si="79"/>
        <v>1.18</v>
      </c>
      <c r="F149" s="216">
        <f t="shared" si="79"/>
        <v>3</v>
      </c>
      <c r="G149" s="216">
        <f t="shared" si="79"/>
        <v>27.986999999999998</v>
      </c>
      <c r="H149" s="216">
        <f t="shared" si="79"/>
        <v>4</v>
      </c>
      <c r="I149" s="216">
        <f t="shared" si="79"/>
        <v>1574.12</v>
      </c>
      <c r="J149" s="204" t="s">
        <v>461</v>
      </c>
      <c r="K149" s="205">
        <v>0</v>
      </c>
    </row>
    <row r="150" spans="1:11">
      <c r="A150" s="216" t="str">
        <f t="shared" ref="A150:I150" si="80">+A82</f>
        <v>Lineal</v>
      </c>
      <c r="B150" s="216" t="str">
        <f t="shared" si="80"/>
        <v>m</v>
      </c>
      <c r="C150" s="216">
        <f t="shared" si="80"/>
        <v>226</v>
      </c>
      <c r="D150" s="216">
        <f t="shared" si="80"/>
        <v>692</v>
      </c>
      <c r="E150" s="216">
        <f t="shared" si="80"/>
        <v>2.08</v>
      </c>
      <c r="F150" s="216">
        <f t="shared" si="80"/>
        <v>1</v>
      </c>
      <c r="G150" s="216">
        <f t="shared" si="80"/>
        <v>651.726</v>
      </c>
      <c r="H150" s="216">
        <f t="shared" si="80"/>
        <v>6</v>
      </c>
      <c r="I150" s="216">
        <f t="shared" si="80"/>
        <v>1439.3600000000001</v>
      </c>
      <c r="J150" s="204" t="s">
        <v>461</v>
      </c>
      <c r="K150" s="205">
        <v>0</v>
      </c>
    </row>
    <row r="151" spans="1:11">
      <c r="A151" s="216" t="str">
        <f t="shared" ref="A151:I151" si="81">+A83</f>
        <v>Lineal</v>
      </c>
      <c r="B151" s="216" t="str">
        <f t="shared" si="81"/>
        <v>h</v>
      </c>
      <c r="C151" s="216">
        <f t="shared" si="81"/>
        <v>24</v>
      </c>
      <c r="D151" s="216">
        <f t="shared" si="81"/>
        <v>752</v>
      </c>
      <c r="E151" s="216">
        <f t="shared" si="81"/>
        <v>2.0499999999999998</v>
      </c>
      <c r="F151" s="216">
        <f t="shared" si="81"/>
        <v>9</v>
      </c>
      <c r="G151" s="216">
        <f t="shared" si="81"/>
        <v>423.60599999999999</v>
      </c>
      <c r="H151" s="216">
        <f t="shared" si="81"/>
        <v>4</v>
      </c>
      <c r="I151" s="216">
        <f t="shared" si="81"/>
        <v>1541.6</v>
      </c>
      <c r="J151" s="204" t="s">
        <v>461</v>
      </c>
      <c r="K151" s="205">
        <v>0</v>
      </c>
    </row>
    <row r="152" spans="1:11">
      <c r="A152" s="216" t="str">
        <f t="shared" ref="A152:I152" si="82">+A84</f>
        <v>No lineal</v>
      </c>
      <c r="B152" s="216" t="str">
        <f t="shared" si="82"/>
        <v>h</v>
      </c>
      <c r="C152" s="216">
        <f t="shared" si="82"/>
        <v>135</v>
      </c>
      <c r="D152" s="216">
        <f t="shared" si="82"/>
        <v>812</v>
      </c>
      <c r="E152" s="216">
        <f t="shared" si="82"/>
        <v>0.82</v>
      </c>
      <c r="F152" s="216">
        <f t="shared" si="82"/>
        <v>9</v>
      </c>
      <c r="G152" s="216">
        <f t="shared" si="82"/>
        <v>264.08</v>
      </c>
      <c r="H152" s="216">
        <f t="shared" si="82"/>
        <v>4</v>
      </c>
      <c r="I152" s="216">
        <f t="shared" si="82"/>
        <v>665.83999999999992</v>
      </c>
      <c r="J152" s="204" t="s">
        <v>461</v>
      </c>
      <c r="K152" s="205">
        <v>0</v>
      </c>
    </row>
    <row r="153" spans="1:11">
      <c r="A153" s="216" t="str">
        <f t="shared" ref="A153:I153" si="83">+A85</f>
        <v>Lineal</v>
      </c>
      <c r="B153" s="216" t="str">
        <f t="shared" si="83"/>
        <v>h</v>
      </c>
      <c r="C153" s="216">
        <f t="shared" si="83"/>
        <v>187</v>
      </c>
      <c r="D153" s="216">
        <f t="shared" si="83"/>
        <v>1381</v>
      </c>
      <c r="E153" s="216">
        <f t="shared" si="83"/>
        <v>1.25</v>
      </c>
      <c r="F153" s="216">
        <f t="shared" si="83"/>
        <v>7</v>
      </c>
      <c r="G153" s="216">
        <f t="shared" si="83"/>
        <v>590.33799999999997</v>
      </c>
      <c r="H153" s="216">
        <f t="shared" si="83"/>
        <v>4</v>
      </c>
      <c r="I153" s="216">
        <f t="shared" si="83"/>
        <v>1726.25</v>
      </c>
      <c r="J153" s="204" t="s">
        <v>461</v>
      </c>
      <c r="K153" s="205">
        <v>1</v>
      </c>
    </row>
    <row r="154" spans="1:11">
      <c r="A154" s="216" t="str">
        <f t="shared" ref="A154:I154" si="84">+A86</f>
        <v>No lineal</v>
      </c>
      <c r="B154" s="216" t="str">
        <f t="shared" si="84"/>
        <v>h</v>
      </c>
      <c r="C154" s="216">
        <f t="shared" si="84"/>
        <v>170</v>
      </c>
      <c r="D154" s="216">
        <f t="shared" si="84"/>
        <v>931</v>
      </c>
      <c r="E154" s="216">
        <f t="shared" si="84"/>
        <v>1.21</v>
      </c>
      <c r="F154" s="216">
        <f t="shared" si="84"/>
        <v>1</v>
      </c>
      <c r="G154" s="216">
        <f t="shared" si="84"/>
        <v>6.5359999999999996</v>
      </c>
      <c r="H154" s="216">
        <f t="shared" si="84"/>
        <v>3</v>
      </c>
      <c r="I154" s="216">
        <f t="shared" si="84"/>
        <v>1126.51</v>
      </c>
      <c r="J154" s="204" t="s">
        <v>461</v>
      </c>
      <c r="K154" s="205">
        <v>0</v>
      </c>
    </row>
    <row r="155" spans="1:11">
      <c r="A155" s="216" t="str">
        <f t="shared" ref="A155:I155" si="85">+A87</f>
        <v>No lineal</v>
      </c>
      <c r="B155" s="216" t="str">
        <f t="shared" si="85"/>
        <v>h</v>
      </c>
      <c r="C155" s="216">
        <f t="shared" si="85"/>
        <v>125</v>
      </c>
      <c r="D155" s="216">
        <f t="shared" si="85"/>
        <v>566</v>
      </c>
      <c r="E155" s="216">
        <f t="shared" si="85"/>
        <v>1.37</v>
      </c>
      <c r="F155" s="216">
        <f t="shared" si="85"/>
        <v>5</v>
      </c>
      <c r="G155" s="216">
        <f t="shared" si="85"/>
        <v>177.38900000000001</v>
      </c>
      <c r="H155" s="216">
        <f t="shared" si="85"/>
        <v>6</v>
      </c>
      <c r="I155" s="216">
        <f t="shared" si="85"/>
        <v>775.42000000000007</v>
      </c>
      <c r="J155" s="204" t="s">
        <v>461</v>
      </c>
      <c r="K155" s="205">
        <v>0</v>
      </c>
    </row>
    <row r="156" spans="1:11">
      <c r="A156" s="216" t="str">
        <f t="shared" ref="A156:I156" si="86">+A88</f>
        <v>No lineal</v>
      </c>
      <c r="B156" s="216" t="str">
        <f t="shared" si="86"/>
        <v>m</v>
      </c>
      <c r="C156" s="216">
        <f t="shared" si="86"/>
        <v>386</v>
      </c>
      <c r="D156" s="216">
        <f t="shared" si="86"/>
        <v>1324</v>
      </c>
      <c r="E156" s="216">
        <f t="shared" si="86"/>
        <v>1.6</v>
      </c>
      <c r="F156" s="216">
        <f t="shared" si="86"/>
        <v>13</v>
      </c>
      <c r="G156" s="216">
        <f t="shared" si="86"/>
        <v>556.38</v>
      </c>
      <c r="H156" s="216">
        <f t="shared" si="86"/>
        <v>5</v>
      </c>
      <c r="I156" s="216">
        <f t="shared" si="86"/>
        <v>2118.4</v>
      </c>
      <c r="J156" s="204" t="s">
        <v>461</v>
      </c>
      <c r="K156" s="205">
        <v>1</v>
      </c>
    </row>
    <row r="157" spans="1:11">
      <c r="A157" s="216" t="str">
        <f t="shared" ref="A157:I157" si="87">+A89</f>
        <v>No lineal</v>
      </c>
      <c r="B157" s="216" t="str">
        <f t="shared" si="87"/>
        <v>h</v>
      </c>
      <c r="C157" s="216">
        <f t="shared" si="87"/>
        <v>248</v>
      </c>
      <c r="D157" s="216">
        <f t="shared" si="87"/>
        <v>729</v>
      </c>
      <c r="E157" s="216">
        <f t="shared" si="87"/>
        <v>1.25</v>
      </c>
      <c r="F157" s="216">
        <f t="shared" si="87"/>
        <v>4</v>
      </c>
      <c r="G157" s="216">
        <f t="shared" si="87"/>
        <v>219.12</v>
      </c>
      <c r="H157" s="216">
        <f t="shared" si="87"/>
        <v>4</v>
      </c>
      <c r="I157" s="216">
        <f t="shared" si="87"/>
        <v>911.25</v>
      </c>
      <c r="J157" s="204" t="s">
        <v>461</v>
      </c>
      <c r="K157" s="205">
        <v>0</v>
      </c>
    </row>
    <row r="158" spans="1:11">
      <c r="A158" s="216" t="str">
        <f t="shared" ref="A158:I158" si="88">+A90</f>
        <v>No lineal</v>
      </c>
      <c r="B158" s="216" t="str">
        <f t="shared" si="88"/>
        <v>h</v>
      </c>
      <c r="C158" s="216">
        <f t="shared" si="88"/>
        <v>168</v>
      </c>
      <c r="D158" s="216">
        <f t="shared" si="88"/>
        <v>683</v>
      </c>
      <c r="E158" s="216">
        <f t="shared" si="88"/>
        <v>1.35</v>
      </c>
      <c r="F158" s="216">
        <f t="shared" si="88"/>
        <v>2</v>
      </c>
      <c r="G158" s="216">
        <f t="shared" si="88"/>
        <v>95.8</v>
      </c>
      <c r="H158" s="216">
        <f t="shared" si="88"/>
        <v>4</v>
      </c>
      <c r="I158" s="216">
        <f t="shared" si="88"/>
        <v>922.05000000000007</v>
      </c>
      <c r="J158" s="204" t="s">
        <v>461</v>
      </c>
      <c r="K158" s="205">
        <v>0</v>
      </c>
    </row>
    <row r="159" spans="1:11">
      <c r="A159" s="216" t="str">
        <f t="shared" ref="A159:I159" si="89">+A91</f>
        <v>Lineal</v>
      </c>
      <c r="B159" s="216" t="str">
        <f t="shared" si="89"/>
        <v>h</v>
      </c>
      <c r="C159" s="216">
        <f t="shared" si="89"/>
        <v>194</v>
      </c>
      <c r="D159" s="216">
        <f t="shared" si="89"/>
        <v>904</v>
      </c>
      <c r="E159" s="216">
        <f t="shared" si="89"/>
        <v>1.89</v>
      </c>
      <c r="F159" s="216">
        <f t="shared" si="89"/>
        <v>16</v>
      </c>
      <c r="G159" s="216">
        <f t="shared" si="89"/>
        <v>973.08399999999995</v>
      </c>
      <c r="H159" s="216">
        <f t="shared" si="89"/>
        <v>4</v>
      </c>
      <c r="I159" s="216">
        <f t="shared" si="89"/>
        <v>1708.56</v>
      </c>
      <c r="J159" s="204" t="s">
        <v>461</v>
      </c>
      <c r="K159" s="205">
        <v>0</v>
      </c>
    </row>
    <row r="160" spans="1:11">
      <c r="A160" s="216" t="str">
        <f t="shared" ref="A160:I160" si="90">+A92</f>
        <v>Lineal</v>
      </c>
      <c r="B160" s="216" t="str">
        <f t="shared" si="90"/>
        <v>m</v>
      </c>
      <c r="C160" s="216">
        <f t="shared" si="90"/>
        <v>199</v>
      </c>
      <c r="D160" s="216">
        <f t="shared" si="90"/>
        <v>1360</v>
      </c>
      <c r="E160" s="216">
        <f t="shared" si="90"/>
        <v>1.01</v>
      </c>
      <c r="F160" s="216">
        <f t="shared" si="90"/>
        <v>22</v>
      </c>
      <c r="G160" s="216">
        <f t="shared" si="90"/>
        <v>475.00900000000001</v>
      </c>
      <c r="H160" s="216">
        <f t="shared" si="90"/>
        <v>3</v>
      </c>
      <c r="I160" s="216">
        <f t="shared" si="90"/>
        <v>1373.6</v>
      </c>
      <c r="J160" s="204" t="s">
        <v>461</v>
      </c>
      <c r="K160" s="205">
        <v>1</v>
      </c>
    </row>
    <row r="161" spans="1:11">
      <c r="A161" s="216" t="str">
        <f t="shared" ref="A161:I161" si="91">+A93</f>
        <v>No lineal</v>
      </c>
      <c r="B161" s="216" t="str">
        <f t="shared" si="91"/>
        <v>h</v>
      </c>
      <c r="C161" s="216">
        <f t="shared" si="91"/>
        <v>302</v>
      </c>
      <c r="D161" s="216">
        <f t="shared" si="91"/>
        <v>1323</v>
      </c>
      <c r="E161" s="216">
        <f t="shared" si="91"/>
        <v>1.1599999999999999</v>
      </c>
      <c r="F161" s="216">
        <f t="shared" si="91"/>
        <v>2</v>
      </c>
      <c r="G161" s="216">
        <f t="shared" si="91"/>
        <v>19.236000000000001</v>
      </c>
      <c r="H161" s="216">
        <f t="shared" si="91"/>
        <v>5</v>
      </c>
      <c r="I161" s="216">
        <f t="shared" si="91"/>
        <v>1534.6799999999998</v>
      </c>
      <c r="J161" s="204" t="s">
        <v>461</v>
      </c>
      <c r="K161" s="205">
        <v>0</v>
      </c>
    </row>
    <row r="162" spans="1:11">
      <c r="A162" s="216" t="str">
        <f t="shared" ref="A162:I162" si="92">+A94</f>
        <v>No lineal</v>
      </c>
      <c r="B162" s="216" t="str">
        <f t="shared" si="92"/>
        <v>m</v>
      </c>
      <c r="C162" s="216">
        <f t="shared" si="92"/>
        <v>280</v>
      </c>
      <c r="D162" s="216">
        <f t="shared" si="92"/>
        <v>1582</v>
      </c>
      <c r="E162" s="216">
        <f t="shared" si="92"/>
        <v>1.04</v>
      </c>
      <c r="F162" s="216">
        <f t="shared" si="92"/>
        <v>7</v>
      </c>
      <c r="G162" s="216">
        <f t="shared" si="92"/>
        <v>111.69799999999999</v>
      </c>
      <c r="H162" s="216">
        <f t="shared" si="92"/>
        <v>4</v>
      </c>
      <c r="I162" s="216">
        <f t="shared" si="92"/>
        <v>1645.28</v>
      </c>
      <c r="J162" s="204" t="s">
        <v>461</v>
      </c>
      <c r="K162" s="205">
        <v>0</v>
      </c>
    </row>
    <row r="163" spans="1:11">
      <c r="A163" s="216" t="str">
        <f t="shared" ref="A163:I163" si="93">+A95</f>
        <v>No lineal</v>
      </c>
      <c r="B163" s="216" t="str">
        <f t="shared" si="93"/>
        <v>h</v>
      </c>
      <c r="C163" s="216">
        <f t="shared" si="93"/>
        <v>163</v>
      </c>
      <c r="D163" s="216">
        <f t="shared" si="93"/>
        <v>953</v>
      </c>
      <c r="E163" s="216">
        <f t="shared" si="93"/>
        <v>1.34</v>
      </c>
      <c r="F163" s="216">
        <f t="shared" si="93"/>
        <v>13</v>
      </c>
      <c r="G163" s="216">
        <f t="shared" si="93"/>
        <v>46.94</v>
      </c>
      <c r="H163" s="216">
        <f t="shared" si="93"/>
        <v>5</v>
      </c>
      <c r="I163" s="216">
        <f t="shared" si="93"/>
        <v>1277.02</v>
      </c>
      <c r="J163" s="204" t="s">
        <v>461</v>
      </c>
      <c r="K163" s="205">
        <v>0</v>
      </c>
    </row>
    <row r="164" spans="1:11">
      <c r="A164" s="216" t="str">
        <f t="shared" ref="A164:I164" si="94">+A96</f>
        <v>No lineal</v>
      </c>
      <c r="B164" s="216" t="str">
        <f t="shared" si="94"/>
        <v>h</v>
      </c>
      <c r="C164" s="216">
        <f t="shared" si="94"/>
        <v>141</v>
      </c>
      <c r="D164" s="216">
        <f t="shared" si="94"/>
        <v>1410</v>
      </c>
      <c r="E164" s="216">
        <f t="shared" si="94"/>
        <v>1.97</v>
      </c>
      <c r="F164" s="216">
        <f t="shared" si="94"/>
        <v>2</v>
      </c>
      <c r="G164" s="216">
        <f t="shared" si="94"/>
        <v>761.16</v>
      </c>
      <c r="H164" s="216">
        <f t="shared" si="94"/>
        <v>4</v>
      </c>
      <c r="I164" s="216">
        <f t="shared" si="94"/>
        <v>2777.7</v>
      </c>
      <c r="J164" s="204" t="s">
        <v>461</v>
      </c>
      <c r="K164" s="205">
        <v>0</v>
      </c>
    </row>
    <row r="165" spans="1:11">
      <c r="A165" s="216" t="str">
        <f t="shared" ref="A165:I165" si="95">+A97</f>
        <v>No lineal</v>
      </c>
      <c r="B165" s="216" t="str">
        <f t="shared" si="95"/>
        <v>h</v>
      </c>
      <c r="C165" s="216">
        <f t="shared" si="95"/>
        <v>268</v>
      </c>
      <c r="D165" s="216">
        <f t="shared" si="95"/>
        <v>997</v>
      </c>
      <c r="E165" s="216">
        <f t="shared" si="95"/>
        <v>1.59</v>
      </c>
      <c r="F165" s="216">
        <f t="shared" si="95"/>
        <v>3</v>
      </c>
      <c r="G165" s="216">
        <f t="shared" si="95"/>
        <v>690.63199999999995</v>
      </c>
      <c r="H165" s="216">
        <f t="shared" si="95"/>
        <v>4</v>
      </c>
      <c r="I165" s="216">
        <f t="shared" si="95"/>
        <v>1585.23</v>
      </c>
      <c r="J165" s="204" t="s">
        <v>461</v>
      </c>
      <c r="K165" s="205">
        <v>0</v>
      </c>
    </row>
    <row r="166" spans="1:11">
      <c r="A166" s="216" t="str">
        <f t="shared" ref="A166:I166" si="96">+A98</f>
        <v>No lineal</v>
      </c>
      <c r="B166" s="216" t="str">
        <f t="shared" si="96"/>
        <v>h</v>
      </c>
      <c r="C166" s="216">
        <f t="shared" si="96"/>
        <v>130</v>
      </c>
      <c r="D166" s="216">
        <f t="shared" si="96"/>
        <v>805</v>
      </c>
      <c r="E166" s="216">
        <f t="shared" si="96"/>
        <v>1.76</v>
      </c>
      <c r="F166" s="216">
        <f t="shared" si="96"/>
        <v>8</v>
      </c>
      <c r="G166" s="216">
        <f t="shared" si="96"/>
        <v>588.76199999999994</v>
      </c>
      <c r="H166" s="216">
        <f t="shared" si="96"/>
        <v>3</v>
      </c>
      <c r="I166" s="216">
        <f t="shared" si="96"/>
        <v>1416.8</v>
      </c>
      <c r="J166" s="204" t="s">
        <v>461</v>
      </c>
      <c r="K166" s="205">
        <v>0</v>
      </c>
    </row>
    <row r="167" spans="1:11">
      <c r="A167" s="216" t="str">
        <f t="shared" ref="A167:I167" si="97">+A99</f>
        <v>Lineal</v>
      </c>
      <c r="B167" s="216" t="str">
        <f t="shared" si="97"/>
        <v>h</v>
      </c>
      <c r="C167" s="216">
        <f t="shared" si="97"/>
        <v>211</v>
      </c>
      <c r="D167" s="216">
        <f t="shared" si="97"/>
        <v>1307</v>
      </c>
      <c r="E167" s="216">
        <f t="shared" si="97"/>
        <v>1.3</v>
      </c>
      <c r="F167" s="216">
        <f t="shared" si="97"/>
        <v>4</v>
      </c>
      <c r="G167" s="216">
        <f t="shared" si="97"/>
        <v>7.4029999999999996</v>
      </c>
      <c r="H167" s="216">
        <f t="shared" si="97"/>
        <v>5</v>
      </c>
      <c r="I167" s="216">
        <f t="shared" si="97"/>
        <v>1699.1000000000001</v>
      </c>
      <c r="J167" s="204" t="s">
        <v>461</v>
      </c>
      <c r="K167" s="205">
        <v>0</v>
      </c>
    </row>
    <row r="168" spans="1:11">
      <c r="A168" s="216" t="str">
        <f t="shared" ref="A168:I168" si="98">+A100</f>
        <v>No lineal</v>
      </c>
      <c r="B168" s="216" t="str">
        <f t="shared" si="98"/>
        <v>h</v>
      </c>
      <c r="C168" s="216">
        <f t="shared" si="98"/>
        <v>406</v>
      </c>
      <c r="D168" s="216">
        <f t="shared" si="98"/>
        <v>1622</v>
      </c>
      <c r="E168" s="216">
        <f t="shared" si="98"/>
        <v>0.92</v>
      </c>
      <c r="F168" s="216">
        <f t="shared" si="98"/>
        <v>3</v>
      </c>
      <c r="G168" s="216">
        <f t="shared" si="98"/>
        <v>86.94</v>
      </c>
      <c r="H168" s="216">
        <f t="shared" si="98"/>
        <v>4</v>
      </c>
      <c r="I168" s="216">
        <f t="shared" si="98"/>
        <v>1492.24</v>
      </c>
      <c r="J168" s="204" t="s">
        <v>461</v>
      </c>
      <c r="K168" s="205">
        <v>1</v>
      </c>
    </row>
    <row r="169" spans="1:11">
      <c r="A169" s="216" t="str">
        <f t="shared" ref="A169:I169" si="99">+A101</f>
        <v>Lineal</v>
      </c>
      <c r="B169" s="216" t="str">
        <f t="shared" si="99"/>
        <v>m</v>
      </c>
      <c r="C169" s="216">
        <f t="shared" si="99"/>
        <v>49</v>
      </c>
      <c r="D169" s="216">
        <f t="shared" si="99"/>
        <v>1171</v>
      </c>
      <c r="E169" s="216">
        <f t="shared" si="99"/>
        <v>1.01</v>
      </c>
      <c r="F169" s="216">
        <f t="shared" si="99"/>
        <v>5</v>
      </c>
      <c r="G169" s="216">
        <f t="shared" si="99"/>
        <v>378.08499999999998</v>
      </c>
      <c r="H169" s="216">
        <f t="shared" si="99"/>
        <v>3</v>
      </c>
      <c r="I169" s="216">
        <f t="shared" si="99"/>
        <v>1182.71</v>
      </c>
      <c r="J169" s="204" t="s">
        <v>461</v>
      </c>
      <c r="K169" s="205">
        <v>0</v>
      </c>
    </row>
    <row r="170" spans="1:11">
      <c r="A170" s="216" t="str">
        <f t="shared" ref="A170:I170" si="100">+A102</f>
        <v>No lineal</v>
      </c>
      <c r="B170" s="216" t="str">
        <f t="shared" si="100"/>
        <v>m</v>
      </c>
      <c r="C170" s="216">
        <f t="shared" si="100"/>
        <v>219</v>
      </c>
      <c r="D170" s="216">
        <f t="shared" si="100"/>
        <v>1119</v>
      </c>
      <c r="E170" s="216">
        <f t="shared" si="100"/>
        <v>1.28</v>
      </c>
      <c r="F170" s="216">
        <f t="shared" si="100"/>
        <v>5</v>
      </c>
      <c r="G170" s="216">
        <f t="shared" si="100"/>
        <v>378.08499999999998</v>
      </c>
      <c r="H170" s="216">
        <f t="shared" si="100"/>
        <v>6</v>
      </c>
      <c r="I170" s="216">
        <f t="shared" si="100"/>
        <v>1432.32</v>
      </c>
      <c r="J170" s="204" t="s">
        <v>461</v>
      </c>
      <c r="K170" s="205">
        <v>0</v>
      </c>
    </row>
    <row r="171" spans="1:11">
      <c r="A171" s="216" t="str">
        <f t="shared" ref="A171:I171" si="101">+A103</f>
        <v>No lineal</v>
      </c>
      <c r="B171" s="216" t="str">
        <f t="shared" si="101"/>
        <v>m</v>
      </c>
      <c r="C171" s="216">
        <f t="shared" si="101"/>
        <v>700</v>
      </c>
      <c r="D171" s="216">
        <f t="shared" si="101"/>
        <v>1753</v>
      </c>
      <c r="E171" s="216">
        <f t="shared" si="101"/>
        <v>0.87</v>
      </c>
      <c r="F171" s="216">
        <f t="shared" si="101"/>
        <v>8</v>
      </c>
      <c r="G171" s="216">
        <f t="shared" si="101"/>
        <v>284.56</v>
      </c>
      <c r="H171" s="216">
        <f t="shared" si="101"/>
        <v>5</v>
      </c>
      <c r="I171" s="216">
        <f t="shared" si="101"/>
        <v>1525.11</v>
      </c>
      <c r="J171" s="204" t="s">
        <v>461</v>
      </c>
      <c r="K171" s="205">
        <v>0</v>
      </c>
    </row>
    <row r="172" spans="1:11">
      <c r="A172" s="216" t="str">
        <f t="shared" ref="A172:I172" si="102">+A104</f>
        <v>No lineal</v>
      </c>
      <c r="B172" s="216" t="str">
        <f t="shared" si="102"/>
        <v>m</v>
      </c>
      <c r="C172" s="216">
        <f t="shared" si="102"/>
        <v>219</v>
      </c>
      <c r="D172" s="216">
        <f t="shared" si="102"/>
        <v>1910</v>
      </c>
      <c r="E172" s="216">
        <f t="shared" si="102"/>
        <v>1.24</v>
      </c>
      <c r="F172" s="216">
        <f t="shared" si="102"/>
        <v>3</v>
      </c>
      <c r="G172" s="216">
        <f t="shared" si="102"/>
        <v>823.44500000000005</v>
      </c>
      <c r="H172" s="216">
        <f t="shared" si="102"/>
        <v>6</v>
      </c>
      <c r="I172" s="216">
        <f t="shared" si="102"/>
        <v>2368.4</v>
      </c>
      <c r="J172" s="204" t="s">
        <v>461</v>
      </c>
      <c r="K172" s="205">
        <v>0</v>
      </c>
    </row>
    <row r="173" spans="1:11">
      <c r="A173" s="216" t="str">
        <f t="shared" ref="A173:I173" si="103">+A105</f>
        <v>No lineal</v>
      </c>
      <c r="B173" s="216" t="str">
        <f t="shared" si="103"/>
        <v>m</v>
      </c>
      <c r="C173" s="216">
        <f t="shared" si="103"/>
        <v>201</v>
      </c>
      <c r="D173" s="216">
        <f t="shared" si="103"/>
        <v>1050</v>
      </c>
      <c r="E173" s="216">
        <f t="shared" si="103"/>
        <v>1.07</v>
      </c>
      <c r="F173" s="216">
        <f t="shared" si="103"/>
        <v>8</v>
      </c>
      <c r="G173" s="216">
        <f t="shared" si="103"/>
        <v>291.053</v>
      </c>
      <c r="H173" s="216">
        <f t="shared" si="103"/>
        <v>7</v>
      </c>
      <c r="I173" s="216">
        <f t="shared" si="103"/>
        <v>1123.5</v>
      </c>
      <c r="J173" s="204" t="s">
        <v>461</v>
      </c>
      <c r="K173" s="205">
        <v>1</v>
      </c>
    </row>
    <row r="174" spans="1:11">
      <c r="A174" s="216" t="str">
        <f t="shared" ref="A174:I174" si="104">+A106</f>
        <v>Lineal</v>
      </c>
      <c r="B174" s="216" t="str">
        <f t="shared" si="104"/>
        <v>h</v>
      </c>
      <c r="C174" s="216">
        <f t="shared" si="104"/>
        <v>211</v>
      </c>
      <c r="D174" s="216">
        <f t="shared" si="104"/>
        <v>2191</v>
      </c>
      <c r="E174" s="216">
        <f t="shared" si="104"/>
        <v>0.86</v>
      </c>
      <c r="F174" s="216">
        <f t="shared" si="104"/>
        <v>3</v>
      </c>
      <c r="G174" s="216">
        <f t="shared" si="104"/>
        <v>124.286</v>
      </c>
      <c r="H174" s="216">
        <f t="shared" si="104"/>
        <v>4</v>
      </c>
      <c r="I174" s="216">
        <f t="shared" si="104"/>
        <v>1884.26</v>
      </c>
      <c r="J174" s="204" t="s">
        <v>461</v>
      </c>
      <c r="K174" s="205">
        <v>0</v>
      </c>
    </row>
    <row r="175" spans="1:11">
      <c r="A175" s="216" t="str">
        <f t="shared" ref="A175:I175" si="105">+A107</f>
        <v>No lineal</v>
      </c>
      <c r="B175" s="216" t="str">
        <f t="shared" si="105"/>
        <v>h</v>
      </c>
      <c r="C175" s="216">
        <f t="shared" si="105"/>
        <v>231</v>
      </c>
      <c r="D175" s="216">
        <f t="shared" si="105"/>
        <v>892</v>
      </c>
      <c r="E175" s="216">
        <f t="shared" si="105"/>
        <v>1.7</v>
      </c>
      <c r="F175" s="216">
        <f t="shared" si="105"/>
        <v>3</v>
      </c>
      <c r="G175" s="216">
        <f t="shared" si="105"/>
        <v>85.379000000000005</v>
      </c>
      <c r="H175" s="216">
        <f t="shared" si="105"/>
        <v>4</v>
      </c>
      <c r="I175" s="216">
        <f t="shared" si="105"/>
        <v>1516.3999999999999</v>
      </c>
      <c r="J175" s="204" t="s">
        <v>461</v>
      </c>
      <c r="K175" s="205">
        <v>1</v>
      </c>
    </row>
    <row r="176" spans="1:11">
      <c r="A176" s="216" t="str">
        <f t="shared" ref="A176:I176" si="106">+A108</f>
        <v>No lineal</v>
      </c>
      <c r="B176" s="216" t="str">
        <f t="shared" si="106"/>
        <v>h</v>
      </c>
      <c r="C176" s="216">
        <f t="shared" si="106"/>
        <v>103</v>
      </c>
      <c r="D176" s="216">
        <f t="shared" si="106"/>
        <v>1360</v>
      </c>
      <c r="E176" s="216">
        <f t="shared" si="106"/>
        <v>1.18</v>
      </c>
      <c r="F176" s="216">
        <f t="shared" si="106"/>
        <v>3</v>
      </c>
      <c r="G176" s="216">
        <f t="shared" si="106"/>
        <v>85.596999999999994</v>
      </c>
      <c r="H176" s="216">
        <f t="shared" si="106"/>
        <v>5</v>
      </c>
      <c r="I176" s="216">
        <f t="shared" si="106"/>
        <v>1604.8</v>
      </c>
      <c r="J176" s="204" t="s">
        <v>461</v>
      </c>
      <c r="K176" s="205">
        <v>1</v>
      </c>
    </row>
    <row r="177" spans="1:11">
      <c r="A177" s="216" t="str">
        <f t="shared" ref="A177:I177" si="107">+A109</f>
        <v>No lineal</v>
      </c>
      <c r="B177" s="216" t="str">
        <f t="shared" si="107"/>
        <v>m</v>
      </c>
      <c r="C177" s="216">
        <f t="shared" si="107"/>
        <v>86</v>
      </c>
      <c r="D177" s="216">
        <f t="shared" si="107"/>
        <v>938</v>
      </c>
      <c r="E177" s="216">
        <f t="shared" si="107"/>
        <v>1.19</v>
      </c>
      <c r="F177" s="216">
        <f t="shared" si="107"/>
        <v>14</v>
      </c>
      <c r="G177" s="216">
        <f t="shared" si="107"/>
        <v>161.447</v>
      </c>
      <c r="H177" s="216">
        <f t="shared" si="107"/>
        <v>3</v>
      </c>
      <c r="I177" s="216">
        <f t="shared" si="107"/>
        <v>1116.22</v>
      </c>
      <c r="J177" s="204" t="s">
        <v>461</v>
      </c>
      <c r="K177" s="205">
        <v>0</v>
      </c>
    </row>
    <row r="178" spans="1:11">
      <c r="A178" s="216" t="str">
        <f t="shared" ref="A178:I178" si="108">+A110</f>
        <v>Lineal</v>
      </c>
      <c r="B178" s="216" t="str">
        <f t="shared" si="108"/>
        <v>m</v>
      </c>
      <c r="C178" s="216">
        <f t="shared" si="108"/>
        <v>328</v>
      </c>
      <c r="D178" s="216">
        <f t="shared" si="108"/>
        <v>1233</v>
      </c>
      <c r="E178" s="216">
        <f t="shared" si="108"/>
        <v>1.84</v>
      </c>
      <c r="F178" s="216">
        <f t="shared" si="108"/>
        <v>1</v>
      </c>
      <c r="G178" s="216">
        <f t="shared" si="108"/>
        <v>675.65499999999997</v>
      </c>
      <c r="H178" s="216">
        <f t="shared" si="108"/>
        <v>5</v>
      </c>
      <c r="I178" s="216">
        <f t="shared" si="108"/>
        <v>2268.7200000000003</v>
      </c>
      <c r="J178" s="204" t="s">
        <v>461</v>
      </c>
      <c r="K178" s="205">
        <v>0</v>
      </c>
    </row>
    <row r="179" spans="1:11">
      <c r="A179" s="216" t="str">
        <f t="shared" ref="A179:I179" si="109">+A111</f>
        <v>No lineal</v>
      </c>
      <c r="B179" s="216" t="str">
        <f t="shared" si="109"/>
        <v>h</v>
      </c>
      <c r="C179" s="216">
        <f t="shared" si="109"/>
        <v>167</v>
      </c>
      <c r="D179" s="216">
        <f t="shared" si="109"/>
        <v>1307</v>
      </c>
      <c r="E179" s="216">
        <f t="shared" si="109"/>
        <v>1.38</v>
      </c>
      <c r="F179" s="216">
        <f t="shared" si="109"/>
        <v>8</v>
      </c>
      <c r="G179" s="216">
        <f t="shared" si="109"/>
        <v>659.01</v>
      </c>
      <c r="H179" s="216">
        <f t="shared" si="109"/>
        <v>4</v>
      </c>
      <c r="I179" s="216">
        <f t="shared" si="109"/>
        <v>1803.6599999999999</v>
      </c>
      <c r="J179" s="204" t="s">
        <v>461</v>
      </c>
      <c r="K179" s="205">
        <v>0</v>
      </c>
    </row>
    <row r="180" spans="1:11">
      <c r="A180" s="216" t="str">
        <f t="shared" ref="A180:I180" si="110">+A112</f>
        <v>Lineal</v>
      </c>
      <c r="B180" s="216" t="str">
        <f t="shared" si="110"/>
        <v>h</v>
      </c>
      <c r="C180" s="216">
        <f t="shared" si="110"/>
        <v>144</v>
      </c>
      <c r="D180" s="216">
        <f t="shared" si="110"/>
        <v>830</v>
      </c>
      <c r="E180" s="216">
        <f t="shared" si="110"/>
        <v>1.64</v>
      </c>
      <c r="F180" s="216">
        <f t="shared" si="110"/>
        <v>4</v>
      </c>
      <c r="G180" s="216">
        <f t="shared" si="110"/>
        <v>278.10300000000001</v>
      </c>
      <c r="H180" s="216">
        <f t="shared" si="110"/>
        <v>5</v>
      </c>
      <c r="I180" s="216">
        <f t="shared" si="110"/>
        <v>1361.1999999999998</v>
      </c>
      <c r="J180" s="204" t="s">
        <v>461</v>
      </c>
      <c r="K180" s="205">
        <v>0</v>
      </c>
    </row>
    <row r="181" spans="1:11">
      <c r="A181" s="216" t="str">
        <f t="shared" ref="A181:I181" si="111">+A113</f>
        <v>Lineal</v>
      </c>
      <c r="B181" s="216" t="str">
        <f t="shared" si="111"/>
        <v>h</v>
      </c>
      <c r="C181" s="216">
        <f t="shared" si="111"/>
        <v>6</v>
      </c>
      <c r="D181" s="216">
        <f t="shared" si="111"/>
        <v>1133</v>
      </c>
      <c r="E181" s="216">
        <f t="shared" si="111"/>
        <v>1.49</v>
      </c>
      <c r="F181" s="216">
        <f t="shared" si="111"/>
        <v>2</v>
      </c>
      <c r="G181" s="216">
        <f t="shared" si="111"/>
        <v>211.31899999999999</v>
      </c>
      <c r="H181" s="216">
        <f t="shared" si="111"/>
        <v>4</v>
      </c>
      <c r="I181" s="216">
        <f t="shared" si="111"/>
        <v>1688.17</v>
      </c>
      <c r="J181" s="204" t="s">
        <v>461</v>
      </c>
      <c r="K181" s="205">
        <v>0</v>
      </c>
    </row>
    <row r="182" spans="1:11">
      <c r="A182" s="216" t="str">
        <f t="shared" ref="A182:I182" si="112">+A114</f>
        <v>Lineal</v>
      </c>
      <c r="B182" s="216" t="str">
        <f t="shared" si="112"/>
        <v>m</v>
      </c>
      <c r="C182" s="216">
        <f t="shared" si="112"/>
        <v>192</v>
      </c>
      <c r="D182" s="216">
        <f t="shared" si="112"/>
        <v>964</v>
      </c>
      <c r="E182" s="216">
        <f t="shared" si="112"/>
        <v>1.26</v>
      </c>
      <c r="F182" s="216">
        <f t="shared" si="112"/>
        <v>8</v>
      </c>
      <c r="G182" s="216">
        <f t="shared" si="112"/>
        <v>143.64599999999999</v>
      </c>
      <c r="H182" s="216">
        <f t="shared" si="112"/>
        <v>4</v>
      </c>
      <c r="I182" s="216">
        <f t="shared" si="112"/>
        <v>1214.6400000000001</v>
      </c>
      <c r="J182" s="204" t="s">
        <v>461</v>
      </c>
      <c r="K182" s="205">
        <v>0</v>
      </c>
    </row>
    <row r="183" spans="1:11">
      <c r="A183" s="216" t="str">
        <f t="shared" ref="A183:I183" si="113">+A115</f>
        <v>No lineal</v>
      </c>
      <c r="B183" s="216" t="str">
        <f t="shared" si="113"/>
        <v>h</v>
      </c>
      <c r="C183" s="216">
        <f t="shared" si="113"/>
        <v>325</v>
      </c>
      <c r="D183" s="216">
        <f t="shared" si="113"/>
        <v>861</v>
      </c>
      <c r="E183" s="216">
        <f t="shared" si="113"/>
        <v>1.4</v>
      </c>
      <c r="F183" s="216">
        <f t="shared" si="113"/>
        <v>18</v>
      </c>
      <c r="G183" s="216">
        <f t="shared" si="113"/>
        <v>199.245</v>
      </c>
      <c r="H183" s="216">
        <f t="shared" si="113"/>
        <v>4</v>
      </c>
      <c r="I183" s="216">
        <f t="shared" si="113"/>
        <v>1205.3999999999999</v>
      </c>
      <c r="J183" s="204" t="s">
        <v>461</v>
      </c>
      <c r="K183" s="205">
        <v>1</v>
      </c>
    </row>
    <row r="184" spans="1:11">
      <c r="A184" s="216" t="str">
        <f t="shared" ref="A184:I184" si="114">+A116</f>
        <v>Lineal</v>
      </c>
      <c r="B184" s="216" t="str">
        <f t="shared" si="114"/>
        <v>h</v>
      </c>
      <c r="C184" s="216">
        <f t="shared" si="114"/>
        <v>218</v>
      </c>
      <c r="D184" s="216">
        <f t="shared" si="114"/>
        <v>934</v>
      </c>
      <c r="E184" s="216">
        <f t="shared" si="114"/>
        <v>0.97</v>
      </c>
      <c r="F184" s="216">
        <f t="shared" si="114"/>
        <v>6</v>
      </c>
      <c r="G184" s="216">
        <f t="shared" si="114"/>
        <v>110.229</v>
      </c>
      <c r="H184" s="216">
        <f t="shared" si="114"/>
        <v>7</v>
      </c>
      <c r="I184" s="216">
        <f t="shared" si="114"/>
        <v>905.98</v>
      </c>
      <c r="J184" s="204" t="s">
        <v>461</v>
      </c>
      <c r="K184" s="205">
        <v>1</v>
      </c>
    </row>
    <row r="185" spans="1:11">
      <c r="A185" s="216" t="str">
        <f t="shared" ref="A185:I185" si="115">+A117</f>
        <v>No lineal</v>
      </c>
      <c r="B185" s="216" t="str">
        <f t="shared" si="115"/>
        <v>h</v>
      </c>
      <c r="C185" s="216">
        <f t="shared" si="115"/>
        <v>25</v>
      </c>
      <c r="D185" s="216">
        <f t="shared" si="115"/>
        <v>571</v>
      </c>
      <c r="E185" s="216">
        <f t="shared" si="115"/>
        <v>1.2</v>
      </c>
      <c r="F185" s="216">
        <f t="shared" si="115"/>
        <v>4</v>
      </c>
      <c r="G185" s="216">
        <f t="shared" si="115"/>
        <v>149.60400000000001</v>
      </c>
      <c r="H185" s="216">
        <f t="shared" si="115"/>
        <v>5</v>
      </c>
      <c r="I185" s="216">
        <f t="shared" si="115"/>
        <v>685.19999999999993</v>
      </c>
      <c r="J185" s="204" t="s">
        <v>461</v>
      </c>
      <c r="K185" s="205">
        <v>0</v>
      </c>
    </row>
    <row r="186" spans="1:11">
      <c r="A186" s="216" t="str">
        <f t="shared" ref="A186:I186" si="116">+A118</f>
        <v>Lineal</v>
      </c>
      <c r="B186" s="216" t="str">
        <f t="shared" si="116"/>
        <v>m</v>
      </c>
      <c r="C186" s="216">
        <f t="shared" si="116"/>
        <v>113</v>
      </c>
      <c r="D186" s="216">
        <f t="shared" si="116"/>
        <v>1239</v>
      </c>
      <c r="E186" s="216">
        <f t="shared" si="116"/>
        <v>1.57</v>
      </c>
      <c r="F186" s="216">
        <f t="shared" si="116"/>
        <v>7</v>
      </c>
      <c r="G186" s="216">
        <f t="shared" si="116"/>
        <v>576.48299999999995</v>
      </c>
      <c r="H186" s="216">
        <f t="shared" si="116"/>
        <v>4</v>
      </c>
      <c r="I186" s="216">
        <f t="shared" si="116"/>
        <v>1945.23</v>
      </c>
      <c r="J186" s="204" t="s">
        <v>461</v>
      </c>
      <c r="K186" s="205">
        <v>0</v>
      </c>
    </row>
    <row r="187" spans="1:11">
      <c r="A187" s="216" t="str">
        <f t="shared" ref="A187:I187" si="117">+A119</f>
        <v>Lineal</v>
      </c>
      <c r="B187" s="216" t="str">
        <f t="shared" si="117"/>
        <v>h</v>
      </c>
      <c r="C187" s="216">
        <f t="shared" si="117"/>
        <v>220</v>
      </c>
      <c r="D187" s="216">
        <f t="shared" si="117"/>
        <v>876</v>
      </c>
      <c r="E187" s="216">
        <f t="shared" si="117"/>
        <v>2.2799999999999998</v>
      </c>
      <c r="F187" s="216">
        <f t="shared" si="117"/>
        <v>3</v>
      </c>
      <c r="G187" s="216">
        <f t="shared" si="117"/>
        <v>841.34500000000003</v>
      </c>
      <c r="H187" s="216">
        <f t="shared" si="117"/>
        <v>4</v>
      </c>
      <c r="I187" s="216">
        <f t="shared" si="117"/>
        <v>1997.2799999999997</v>
      </c>
      <c r="J187" s="204" t="s">
        <v>461</v>
      </c>
      <c r="K187" s="205">
        <v>0</v>
      </c>
    </row>
    <row r="188" spans="1:11">
      <c r="A188" s="216" t="str">
        <f t="shared" ref="A188:I188" si="118">+A120</f>
        <v>Lineal</v>
      </c>
      <c r="B188" s="216" t="str">
        <f t="shared" si="118"/>
        <v>h</v>
      </c>
      <c r="C188" s="216">
        <f t="shared" si="118"/>
        <v>95</v>
      </c>
      <c r="D188" s="216">
        <f t="shared" si="118"/>
        <v>599</v>
      </c>
      <c r="E188" s="216">
        <f t="shared" si="118"/>
        <v>1.2</v>
      </c>
      <c r="F188" s="216">
        <f t="shared" si="118"/>
        <v>2</v>
      </c>
      <c r="G188" s="216">
        <f t="shared" si="118"/>
        <v>213.25200000000001</v>
      </c>
      <c r="H188" s="216">
        <f t="shared" si="118"/>
        <v>5</v>
      </c>
      <c r="I188" s="216">
        <f t="shared" si="118"/>
        <v>718.8</v>
      </c>
      <c r="J188" s="204" t="s">
        <v>461</v>
      </c>
      <c r="K188" s="205">
        <v>1</v>
      </c>
    </row>
    <row r="189" spans="1:11">
      <c r="A189" s="216" t="str">
        <f t="shared" ref="A189:I189" si="119">+A121</f>
        <v>Lineal</v>
      </c>
      <c r="B189" s="216" t="str">
        <f t="shared" si="119"/>
        <v>h</v>
      </c>
      <c r="C189" s="216">
        <f t="shared" si="119"/>
        <v>133</v>
      </c>
      <c r="D189" s="216">
        <f t="shared" si="119"/>
        <v>882</v>
      </c>
      <c r="E189" s="216">
        <f t="shared" si="119"/>
        <v>1.24</v>
      </c>
      <c r="F189" s="216">
        <f t="shared" si="119"/>
        <v>9</v>
      </c>
      <c r="G189" s="216">
        <f t="shared" si="119"/>
        <v>100.499</v>
      </c>
      <c r="H189" s="216">
        <f t="shared" si="119"/>
        <v>4</v>
      </c>
      <c r="I189" s="216">
        <f t="shared" si="119"/>
        <v>1093.68</v>
      </c>
      <c r="J189" s="204" t="s">
        <v>461</v>
      </c>
      <c r="K189" s="205">
        <v>1</v>
      </c>
    </row>
    <row r="190" spans="1:11">
      <c r="A190" s="216" t="str">
        <f t="shared" ref="A190:I190" si="120">+A122</f>
        <v>Lineal</v>
      </c>
      <c r="B190" s="216" t="str">
        <f t="shared" si="120"/>
        <v>h</v>
      </c>
      <c r="C190" s="216">
        <f t="shared" si="120"/>
        <v>195</v>
      </c>
      <c r="D190" s="216">
        <f t="shared" si="120"/>
        <v>1065</v>
      </c>
      <c r="E190" s="216">
        <f t="shared" si="120"/>
        <v>1.25</v>
      </c>
      <c r="F190" s="216">
        <f t="shared" si="120"/>
        <v>4</v>
      </c>
      <c r="G190" s="216">
        <f t="shared" si="120"/>
        <v>249.24199999999999</v>
      </c>
      <c r="H190" s="216">
        <f t="shared" si="120"/>
        <v>3</v>
      </c>
      <c r="I190" s="216">
        <f t="shared" si="120"/>
        <v>1331.25</v>
      </c>
      <c r="J190" s="204" t="s">
        <v>461</v>
      </c>
      <c r="K190" s="205">
        <v>1</v>
      </c>
    </row>
    <row r="191" spans="1:11">
      <c r="A191" s="216" t="str">
        <f t="shared" ref="A191:I191" si="121">+A123</f>
        <v>Lineal</v>
      </c>
      <c r="B191" s="216" t="str">
        <f t="shared" si="121"/>
        <v>m</v>
      </c>
      <c r="C191" s="216">
        <f t="shared" si="121"/>
        <v>62</v>
      </c>
      <c r="D191" s="216">
        <f t="shared" si="121"/>
        <v>704</v>
      </c>
      <c r="E191" s="216">
        <f t="shared" si="121"/>
        <v>1.33</v>
      </c>
      <c r="F191" s="216">
        <f t="shared" si="121"/>
        <v>7</v>
      </c>
      <c r="G191" s="216">
        <f t="shared" si="121"/>
        <v>249.53899999999999</v>
      </c>
      <c r="H191" s="216">
        <f t="shared" si="121"/>
        <v>4</v>
      </c>
      <c r="I191" s="216">
        <f t="shared" si="121"/>
        <v>936.32</v>
      </c>
      <c r="J191" s="204" t="s">
        <v>461</v>
      </c>
      <c r="K191" s="205">
        <v>0</v>
      </c>
    </row>
    <row r="192" spans="1:11">
      <c r="A192" s="216" t="str">
        <f t="shared" ref="A192:I192" si="122">+A124</f>
        <v>Lineal</v>
      </c>
      <c r="B192" s="216" t="str">
        <f t="shared" si="122"/>
        <v>m</v>
      </c>
      <c r="C192" s="216">
        <f t="shared" si="122"/>
        <v>97</v>
      </c>
      <c r="D192" s="216">
        <f t="shared" si="122"/>
        <v>1040</v>
      </c>
      <c r="E192" s="216">
        <f t="shared" si="122"/>
        <v>1.43</v>
      </c>
      <c r="F192" s="216">
        <f t="shared" si="122"/>
        <v>12</v>
      </c>
      <c r="G192" s="216">
        <f t="shared" si="122"/>
        <v>356.24400000000003</v>
      </c>
      <c r="H192" s="216">
        <f t="shared" si="122"/>
        <v>4</v>
      </c>
      <c r="I192" s="216">
        <f t="shared" si="122"/>
        <v>1487.2</v>
      </c>
      <c r="J192" s="204" t="s">
        <v>461</v>
      </c>
      <c r="K192" s="205">
        <v>0</v>
      </c>
    </row>
    <row r="193" spans="1:11">
      <c r="A193" s="216" t="str">
        <f t="shared" ref="A193:I193" si="123">+A125</f>
        <v>Lineal</v>
      </c>
      <c r="B193" s="216" t="str">
        <f t="shared" si="123"/>
        <v>m</v>
      </c>
      <c r="C193" s="216">
        <f t="shared" si="123"/>
        <v>144</v>
      </c>
      <c r="D193" s="216">
        <f t="shared" si="123"/>
        <v>567</v>
      </c>
      <c r="E193" s="216">
        <f t="shared" si="123"/>
        <v>1.53</v>
      </c>
      <c r="F193" s="216">
        <f t="shared" si="123"/>
        <v>6</v>
      </c>
      <c r="G193" s="216">
        <f t="shared" si="123"/>
        <v>575.28399999999999</v>
      </c>
      <c r="H193" s="216">
        <f t="shared" si="123"/>
        <v>5</v>
      </c>
      <c r="I193" s="216">
        <f t="shared" si="123"/>
        <v>867.51</v>
      </c>
      <c r="J193" s="204" t="s">
        <v>461</v>
      </c>
      <c r="K193" s="205">
        <v>1</v>
      </c>
    </row>
    <row r="194" spans="1:11">
      <c r="A194" s="216" t="str">
        <f t="shared" ref="A194:I194" si="124">+A126</f>
        <v>Lineal</v>
      </c>
      <c r="B194" s="216" t="str">
        <f t="shared" si="124"/>
        <v>m</v>
      </c>
      <c r="C194" s="216">
        <f t="shared" si="124"/>
        <v>656</v>
      </c>
      <c r="D194" s="216">
        <f t="shared" si="124"/>
        <v>1662</v>
      </c>
      <c r="E194" s="216">
        <f t="shared" si="124"/>
        <v>1.05</v>
      </c>
      <c r="F194" s="216">
        <f t="shared" si="124"/>
        <v>3</v>
      </c>
      <c r="G194" s="216">
        <f t="shared" si="124"/>
        <v>186.375</v>
      </c>
      <c r="H194" s="216">
        <f t="shared" si="124"/>
        <v>4</v>
      </c>
      <c r="I194" s="216">
        <f t="shared" si="124"/>
        <v>1745.1000000000001</v>
      </c>
      <c r="J194" s="204" t="s">
        <v>461</v>
      </c>
      <c r="K194" s="205">
        <v>0</v>
      </c>
    </row>
    <row r="195" spans="1:11">
      <c r="A195" s="216" t="str">
        <f t="shared" ref="A195:I195" si="125">+A127</f>
        <v>Lineal</v>
      </c>
      <c r="B195" s="216" t="str">
        <f t="shared" si="125"/>
        <v>m</v>
      </c>
      <c r="C195" s="216">
        <f t="shared" si="125"/>
        <v>0</v>
      </c>
      <c r="D195" s="216">
        <f t="shared" si="125"/>
        <v>855</v>
      </c>
      <c r="E195" s="216">
        <f t="shared" si="125"/>
        <v>2.0499999999999998</v>
      </c>
      <c r="F195" s="216">
        <f t="shared" si="125"/>
        <v>6</v>
      </c>
      <c r="G195" s="216">
        <f t="shared" si="125"/>
        <v>561.85199999999998</v>
      </c>
      <c r="H195" s="216">
        <f t="shared" si="125"/>
        <v>4</v>
      </c>
      <c r="I195" s="216">
        <f t="shared" si="125"/>
        <v>1752.7499999999998</v>
      </c>
      <c r="J195" s="204" t="s">
        <v>461</v>
      </c>
      <c r="K195" s="205">
        <v>0</v>
      </c>
    </row>
    <row r="196" spans="1:11">
      <c r="A196" s="216" t="str">
        <f t="shared" ref="A196:I196" si="126">+A128</f>
        <v>Lineal</v>
      </c>
      <c r="B196" s="216" t="str">
        <f t="shared" si="126"/>
        <v>h</v>
      </c>
      <c r="C196" s="216">
        <f t="shared" si="126"/>
        <v>265</v>
      </c>
      <c r="D196" s="216">
        <f t="shared" si="126"/>
        <v>631</v>
      </c>
      <c r="E196" s="216">
        <f t="shared" si="126"/>
        <v>1.54</v>
      </c>
      <c r="F196" s="216">
        <f t="shared" si="126"/>
        <v>2</v>
      </c>
      <c r="G196" s="216">
        <f t="shared" si="126"/>
        <v>423.01100000000002</v>
      </c>
      <c r="H196" s="216">
        <f t="shared" si="126"/>
        <v>3</v>
      </c>
      <c r="I196" s="216">
        <f t="shared" si="126"/>
        <v>971.74</v>
      </c>
      <c r="J196" s="204" t="s">
        <v>461</v>
      </c>
      <c r="K196" s="205">
        <v>0</v>
      </c>
    </row>
    <row r="197" spans="1:11">
      <c r="A197" s="216" t="str">
        <f t="shared" ref="A197:I197" si="127">+A129</f>
        <v>No lineal</v>
      </c>
      <c r="B197" s="216" t="str">
        <f t="shared" si="127"/>
        <v>h</v>
      </c>
      <c r="C197" s="216">
        <f t="shared" si="127"/>
        <v>142</v>
      </c>
      <c r="D197" s="216">
        <f t="shared" si="127"/>
        <v>1165</v>
      </c>
      <c r="E197" s="216">
        <f t="shared" si="127"/>
        <v>2.36</v>
      </c>
      <c r="F197" s="216">
        <f t="shared" si="127"/>
        <v>5</v>
      </c>
      <c r="G197" s="216">
        <f t="shared" si="127"/>
        <v>75.069000000000003</v>
      </c>
      <c r="H197" s="216">
        <f t="shared" si="127"/>
        <v>4</v>
      </c>
      <c r="I197" s="216">
        <f t="shared" si="127"/>
        <v>2749.3999999999996</v>
      </c>
      <c r="J197" s="204" t="s">
        <v>461</v>
      </c>
      <c r="K197" s="205">
        <v>0</v>
      </c>
    </row>
    <row r="198" spans="1:11">
      <c r="A198" s="216" t="str">
        <f t="shared" ref="A198:I198" si="128">+A130</f>
        <v>No lineal</v>
      </c>
      <c r="B198" s="216" t="str">
        <f t="shared" si="128"/>
        <v>m</v>
      </c>
      <c r="C198" s="216">
        <f t="shared" si="128"/>
        <v>100</v>
      </c>
      <c r="D198" s="216">
        <f t="shared" si="128"/>
        <v>867</v>
      </c>
      <c r="E198" s="216">
        <f t="shared" si="128"/>
        <v>1.67</v>
      </c>
      <c r="F198" s="216">
        <f t="shared" si="128"/>
        <v>8</v>
      </c>
      <c r="G198" s="216">
        <f t="shared" si="128"/>
        <v>283.82900000000001</v>
      </c>
      <c r="H198" s="216">
        <f t="shared" si="128"/>
        <v>7</v>
      </c>
      <c r="I198" s="216">
        <f t="shared" si="128"/>
        <v>1447.8899999999999</v>
      </c>
      <c r="J198" s="204" t="s">
        <v>461</v>
      </c>
      <c r="K198" s="205">
        <v>0</v>
      </c>
    </row>
    <row r="199" spans="1:11">
      <c r="A199" s="216" t="str">
        <f t="shared" ref="A199:I199" si="129">+A131</f>
        <v>Lineal</v>
      </c>
      <c r="B199" s="216" t="str">
        <f t="shared" si="129"/>
        <v>h</v>
      </c>
      <c r="C199" s="216">
        <f t="shared" si="129"/>
        <v>129</v>
      </c>
      <c r="D199" s="216">
        <f t="shared" si="129"/>
        <v>1118</v>
      </c>
      <c r="E199" s="216">
        <f t="shared" si="129"/>
        <v>1.83</v>
      </c>
      <c r="F199" s="216">
        <f t="shared" si="129"/>
        <v>1</v>
      </c>
      <c r="G199" s="216">
        <f t="shared" si="129"/>
        <v>637.91899999999998</v>
      </c>
      <c r="H199" s="216">
        <f t="shared" si="129"/>
        <v>4</v>
      </c>
      <c r="I199" s="216">
        <f t="shared" si="129"/>
        <v>2045.94</v>
      </c>
      <c r="J199" s="204" t="s">
        <v>461</v>
      </c>
      <c r="K199" s="205">
        <v>0</v>
      </c>
    </row>
    <row r="200" spans="1:11">
      <c r="A200" s="216" t="str">
        <f t="shared" ref="A200:I200" si="130">+A132</f>
        <v>Lineal</v>
      </c>
      <c r="B200" s="216" t="str">
        <f t="shared" si="130"/>
        <v>h</v>
      </c>
      <c r="C200" s="216">
        <f t="shared" si="130"/>
        <v>437</v>
      </c>
      <c r="D200" s="216">
        <f t="shared" si="130"/>
        <v>802</v>
      </c>
      <c r="E200" s="216">
        <f t="shared" si="130"/>
        <v>1.4</v>
      </c>
      <c r="F200" s="216">
        <f t="shared" si="130"/>
        <v>5</v>
      </c>
      <c r="G200" s="216">
        <f t="shared" si="130"/>
        <v>82.25</v>
      </c>
      <c r="H200" s="216">
        <f t="shared" si="130"/>
        <v>4</v>
      </c>
      <c r="I200" s="216">
        <f t="shared" si="130"/>
        <v>1122.8</v>
      </c>
      <c r="J200" s="204" t="s">
        <v>461</v>
      </c>
      <c r="K200" s="205">
        <v>0</v>
      </c>
    </row>
    <row r="201" spans="1:11">
      <c r="A201" s="216" t="str">
        <f t="shared" ref="A201:I201" si="131">+A133</f>
        <v>No lineal</v>
      </c>
      <c r="B201" s="216" t="str">
        <f t="shared" si="131"/>
        <v>m</v>
      </c>
      <c r="C201" s="216">
        <f t="shared" si="131"/>
        <v>86</v>
      </c>
      <c r="D201" s="216">
        <f t="shared" si="131"/>
        <v>965</v>
      </c>
      <c r="E201" s="216">
        <f t="shared" si="131"/>
        <v>1.33</v>
      </c>
      <c r="F201" s="216">
        <f t="shared" si="131"/>
        <v>17</v>
      </c>
      <c r="G201" s="216">
        <f t="shared" si="131"/>
        <v>521.55899999999997</v>
      </c>
      <c r="H201" s="216">
        <f t="shared" si="131"/>
        <v>4</v>
      </c>
      <c r="I201" s="216">
        <f t="shared" si="131"/>
        <v>1283.45</v>
      </c>
      <c r="J201" s="204" t="s">
        <v>461</v>
      </c>
      <c r="K201" s="205">
        <v>0</v>
      </c>
    </row>
    <row r="202" spans="1:11">
      <c r="A202" s="216" t="str">
        <f t="shared" ref="A202:I202" si="132">+A134</f>
        <v>No lineal</v>
      </c>
      <c r="B202" s="216" t="str">
        <f t="shared" si="132"/>
        <v>m</v>
      </c>
      <c r="C202" s="216">
        <f t="shared" si="132"/>
        <v>114</v>
      </c>
      <c r="D202" s="216">
        <f t="shared" si="132"/>
        <v>327</v>
      </c>
      <c r="E202" s="216">
        <f t="shared" si="132"/>
        <v>1.72</v>
      </c>
      <c r="F202" s="216">
        <f t="shared" si="132"/>
        <v>11</v>
      </c>
      <c r="G202" s="216">
        <f t="shared" si="132"/>
        <v>575.41</v>
      </c>
      <c r="H202" s="216">
        <f t="shared" si="132"/>
        <v>4</v>
      </c>
      <c r="I202" s="216">
        <f t="shared" si="132"/>
        <v>562.43999999999994</v>
      </c>
      <c r="J202" s="204" t="s">
        <v>461</v>
      </c>
      <c r="K202" s="205">
        <v>0</v>
      </c>
    </row>
    <row r="203" spans="1:11">
      <c r="A203" s="216" t="str">
        <f t="shared" ref="A203:I203" si="133">+A135</f>
        <v>No lineal</v>
      </c>
      <c r="B203" s="216" t="str">
        <f t="shared" si="133"/>
        <v>m</v>
      </c>
      <c r="C203" s="216">
        <f t="shared" si="133"/>
        <v>106</v>
      </c>
      <c r="D203" s="216">
        <f t="shared" si="133"/>
        <v>818</v>
      </c>
      <c r="E203" s="216">
        <f t="shared" si="133"/>
        <v>1.33</v>
      </c>
      <c r="F203" s="216">
        <f t="shared" si="133"/>
        <v>6</v>
      </c>
      <c r="G203" s="216">
        <f t="shared" si="133"/>
        <v>295.26400000000001</v>
      </c>
      <c r="H203" s="216">
        <f t="shared" si="133"/>
        <v>4</v>
      </c>
      <c r="I203" s="216">
        <f t="shared" si="133"/>
        <v>1087.94</v>
      </c>
      <c r="J203" s="204" t="s">
        <v>461</v>
      </c>
      <c r="K203" s="205">
        <v>0</v>
      </c>
    </row>
    <row r="204" spans="1:11">
      <c r="A204" s="216" t="str">
        <f t="shared" ref="A204:I204" si="134">+A136</f>
        <v>No lineal</v>
      </c>
      <c r="B204" s="216" t="str">
        <f t="shared" si="134"/>
        <v>h</v>
      </c>
      <c r="C204" s="216">
        <f t="shared" si="134"/>
        <v>205</v>
      </c>
      <c r="D204" s="216">
        <f t="shared" si="134"/>
        <v>1392</v>
      </c>
      <c r="E204" s="216">
        <f t="shared" si="134"/>
        <v>1.71</v>
      </c>
      <c r="F204" s="216">
        <f t="shared" si="134"/>
        <v>4</v>
      </c>
      <c r="G204" s="216">
        <f t="shared" si="134"/>
        <v>134.16</v>
      </c>
      <c r="H204" s="216">
        <f t="shared" si="134"/>
        <v>3</v>
      </c>
      <c r="I204" s="216">
        <f t="shared" si="134"/>
        <v>2380.3200000000002</v>
      </c>
      <c r="J204" s="204" t="s">
        <v>461</v>
      </c>
      <c r="K204" s="205">
        <v>0</v>
      </c>
    </row>
    <row r="205" spans="1:11">
      <c r="A205" s="216" t="str">
        <f t="shared" ref="A205:I205" si="135">+A137</f>
        <v>Lineal</v>
      </c>
      <c r="B205" s="216" t="str">
        <f t="shared" si="135"/>
        <v>m</v>
      </c>
      <c r="C205" s="216">
        <f t="shared" si="135"/>
        <v>0</v>
      </c>
      <c r="D205" s="216">
        <f t="shared" si="135"/>
        <v>967</v>
      </c>
      <c r="E205" s="216">
        <f t="shared" si="135"/>
        <v>2.2000000000000002</v>
      </c>
      <c r="F205" s="216">
        <f t="shared" si="135"/>
        <v>11</v>
      </c>
      <c r="G205" s="216">
        <f t="shared" si="135"/>
        <v>1295.588</v>
      </c>
      <c r="H205" s="216">
        <f t="shared" si="135"/>
        <v>5</v>
      </c>
      <c r="I205" s="216">
        <f t="shared" si="135"/>
        <v>2127.4</v>
      </c>
      <c r="J205" s="204" t="s">
        <v>461</v>
      </c>
      <c r="K205" s="215">
        <v>0</v>
      </c>
    </row>
    <row r="206" spans="1:11">
      <c r="A206" s="216" t="str">
        <f t="shared" ref="A206:I206" si="136">+A138</f>
        <v>Lineal</v>
      </c>
      <c r="B206" s="216" t="str">
        <f t="shared" si="136"/>
        <v>h</v>
      </c>
      <c r="C206" s="216">
        <f t="shared" si="136"/>
        <v>47</v>
      </c>
      <c r="D206" s="216">
        <f t="shared" si="136"/>
        <v>731</v>
      </c>
      <c r="E206" s="216">
        <f t="shared" si="136"/>
        <v>0.94</v>
      </c>
      <c r="F206" s="216">
        <f t="shared" si="136"/>
        <v>2</v>
      </c>
      <c r="G206" s="216">
        <f t="shared" si="136"/>
        <v>19.701000000000001</v>
      </c>
      <c r="H206" s="216">
        <f t="shared" si="136"/>
        <v>3</v>
      </c>
      <c r="I206" s="216">
        <f t="shared" si="136"/>
        <v>687.14</v>
      </c>
      <c r="J206" s="204" t="s">
        <v>451</v>
      </c>
      <c r="K206" s="205">
        <v>0</v>
      </c>
    </row>
    <row r="207" spans="1:11">
      <c r="A207" s="216" t="str">
        <f t="shared" ref="A207:I207" si="137">+A139</f>
        <v>No lineal</v>
      </c>
      <c r="B207" s="216" t="str">
        <f t="shared" si="137"/>
        <v>h</v>
      </c>
      <c r="C207" s="216">
        <f t="shared" si="137"/>
        <v>207</v>
      </c>
      <c r="D207" s="216">
        <f t="shared" si="137"/>
        <v>530</v>
      </c>
      <c r="E207" s="216">
        <f t="shared" si="137"/>
        <v>1.44</v>
      </c>
      <c r="F207" s="216">
        <f t="shared" si="137"/>
        <v>11</v>
      </c>
      <c r="G207" s="216">
        <f t="shared" si="137"/>
        <v>728.24400000000003</v>
      </c>
      <c r="H207" s="216">
        <f t="shared" si="137"/>
        <v>7</v>
      </c>
      <c r="I207" s="216">
        <f t="shared" si="137"/>
        <v>763.19999999999993</v>
      </c>
      <c r="J207" s="204" t="s">
        <v>451</v>
      </c>
      <c r="K207" s="205">
        <v>0</v>
      </c>
    </row>
    <row r="208" spans="1:11">
      <c r="A208" s="216" t="str">
        <f t="shared" ref="A208:I208" si="138">+A140</f>
        <v>Lineal</v>
      </c>
      <c r="B208" s="216" t="str">
        <f t="shared" si="138"/>
        <v>h</v>
      </c>
      <c r="C208" s="216">
        <f t="shared" si="138"/>
        <v>79</v>
      </c>
      <c r="D208" s="216">
        <f t="shared" si="138"/>
        <v>511</v>
      </c>
      <c r="E208" s="216">
        <f t="shared" si="138"/>
        <v>1.96</v>
      </c>
      <c r="F208" s="216">
        <f t="shared" si="138"/>
        <v>1</v>
      </c>
      <c r="G208" s="216">
        <f t="shared" si="138"/>
        <v>861.06299999999999</v>
      </c>
      <c r="H208" s="216">
        <f t="shared" si="138"/>
        <v>5</v>
      </c>
      <c r="I208" s="216">
        <f t="shared" si="138"/>
        <v>1001.56</v>
      </c>
      <c r="J208" s="204" t="s">
        <v>451</v>
      </c>
      <c r="K208" s="205">
        <v>1</v>
      </c>
    </row>
    <row r="209" spans="1:11">
      <c r="A209" s="216" t="str">
        <f t="shared" ref="A209:I209" si="139">+A141</f>
        <v>No lineal</v>
      </c>
      <c r="B209" s="216" t="str">
        <f t="shared" si="139"/>
        <v>m</v>
      </c>
      <c r="C209" s="216">
        <f t="shared" si="139"/>
        <v>107</v>
      </c>
      <c r="D209" s="216">
        <f t="shared" si="139"/>
        <v>791</v>
      </c>
      <c r="E209" s="216">
        <f t="shared" si="139"/>
        <v>1.81</v>
      </c>
      <c r="F209" s="216">
        <f t="shared" si="139"/>
        <v>16</v>
      </c>
      <c r="G209" s="216">
        <f t="shared" si="139"/>
        <v>997.65700000000004</v>
      </c>
      <c r="H209" s="216">
        <f t="shared" si="139"/>
        <v>5</v>
      </c>
      <c r="I209" s="216">
        <f t="shared" si="139"/>
        <v>1431.71</v>
      </c>
      <c r="J209" s="204" t="s">
        <v>451</v>
      </c>
      <c r="K209" s="205">
        <v>1</v>
      </c>
    </row>
    <row r="210" spans="1:11">
      <c r="A210" s="216" t="str">
        <f t="shared" ref="A210:I210" si="140">+A142</f>
        <v>Lineal</v>
      </c>
      <c r="B210" s="216" t="str">
        <f t="shared" si="140"/>
        <v>m</v>
      </c>
      <c r="C210" s="216">
        <f t="shared" si="140"/>
        <v>846</v>
      </c>
      <c r="D210" s="216">
        <f t="shared" si="140"/>
        <v>1401</v>
      </c>
      <c r="E210" s="216">
        <f t="shared" si="140"/>
        <v>1.1299999999999999</v>
      </c>
      <c r="F210" s="216">
        <f t="shared" si="140"/>
        <v>5</v>
      </c>
      <c r="G210" s="216">
        <f t="shared" si="140"/>
        <v>175.017</v>
      </c>
      <c r="H210" s="216">
        <f t="shared" si="140"/>
        <v>5</v>
      </c>
      <c r="I210" s="216">
        <f t="shared" si="140"/>
        <v>1583.1299999999999</v>
      </c>
      <c r="J210" s="204" t="s">
        <v>451</v>
      </c>
      <c r="K210" s="205">
        <v>1</v>
      </c>
    </row>
    <row r="211" spans="1:11">
      <c r="A211" s="216" t="str">
        <f t="shared" ref="A211:I211" si="141">+A143</f>
        <v>Lineal</v>
      </c>
      <c r="B211" s="216" t="str">
        <f t="shared" si="141"/>
        <v>m</v>
      </c>
      <c r="C211" s="216">
        <f t="shared" si="141"/>
        <v>155</v>
      </c>
      <c r="D211" s="216">
        <f t="shared" si="141"/>
        <v>1267</v>
      </c>
      <c r="E211" s="216">
        <f t="shared" si="141"/>
        <v>1.1100000000000001</v>
      </c>
      <c r="F211" s="216">
        <f t="shared" si="141"/>
        <v>5</v>
      </c>
      <c r="G211" s="216">
        <f t="shared" si="141"/>
        <v>710.21</v>
      </c>
      <c r="H211" s="216">
        <f t="shared" si="141"/>
        <v>4</v>
      </c>
      <c r="I211" s="216">
        <f t="shared" si="141"/>
        <v>1406.3700000000001</v>
      </c>
      <c r="J211" s="204" t="s">
        <v>451</v>
      </c>
      <c r="K211" s="205">
        <v>1</v>
      </c>
    </row>
    <row r="212" spans="1:11">
      <c r="A212" s="216" t="str">
        <f t="shared" ref="A212:I212" si="142">+A144</f>
        <v>Lineal</v>
      </c>
      <c r="B212" s="216" t="str">
        <f t="shared" si="142"/>
        <v>h</v>
      </c>
      <c r="C212" s="216">
        <f t="shared" si="142"/>
        <v>2</v>
      </c>
      <c r="D212" s="216">
        <f t="shared" si="142"/>
        <v>876</v>
      </c>
      <c r="E212" s="216">
        <f t="shared" si="142"/>
        <v>1.54</v>
      </c>
      <c r="F212" s="216">
        <f t="shared" si="142"/>
        <v>2</v>
      </c>
      <c r="G212" s="216">
        <f t="shared" si="142"/>
        <v>764.28099999999995</v>
      </c>
      <c r="H212" s="216">
        <f t="shared" si="142"/>
        <v>5</v>
      </c>
      <c r="I212" s="216">
        <f t="shared" si="142"/>
        <v>1349.04</v>
      </c>
      <c r="J212" s="204" t="s">
        <v>451</v>
      </c>
      <c r="K212" s="205">
        <v>1</v>
      </c>
    </row>
    <row r="213" spans="1:11">
      <c r="A213" s="216" t="str">
        <f t="shared" ref="A213:I213" si="143">+A145</f>
        <v>No lineal</v>
      </c>
      <c r="B213" s="216" t="str">
        <f t="shared" si="143"/>
        <v>m</v>
      </c>
      <c r="C213" s="216">
        <f t="shared" si="143"/>
        <v>313</v>
      </c>
      <c r="D213" s="216">
        <f t="shared" si="143"/>
        <v>930</v>
      </c>
      <c r="E213" s="216">
        <f t="shared" si="143"/>
        <v>1.29</v>
      </c>
      <c r="F213" s="216">
        <f t="shared" si="143"/>
        <v>2</v>
      </c>
      <c r="G213" s="216">
        <f t="shared" si="143"/>
        <v>158.48099999999999</v>
      </c>
      <c r="H213" s="216">
        <f t="shared" si="143"/>
        <v>4</v>
      </c>
      <c r="I213" s="216">
        <f t="shared" si="143"/>
        <v>1199.7</v>
      </c>
      <c r="J213" s="204" t="s">
        <v>451</v>
      </c>
      <c r="K213" s="205">
        <v>1</v>
      </c>
    </row>
    <row r="214" spans="1:11">
      <c r="A214" s="216" t="str">
        <f t="shared" ref="A214:I214" si="144">+A146</f>
        <v>Lineal</v>
      </c>
      <c r="B214" s="216" t="str">
        <f t="shared" si="144"/>
        <v>m</v>
      </c>
      <c r="C214" s="216">
        <f t="shared" si="144"/>
        <v>192</v>
      </c>
      <c r="D214" s="216">
        <f t="shared" si="144"/>
        <v>1019</v>
      </c>
      <c r="E214" s="216">
        <f t="shared" si="144"/>
        <v>1.76</v>
      </c>
      <c r="F214" s="216">
        <f t="shared" si="144"/>
        <v>9</v>
      </c>
      <c r="G214" s="216">
        <f t="shared" si="144"/>
        <v>508.54700000000003</v>
      </c>
      <c r="H214" s="216">
        <f t="shared" si="144"/>
        <v>4</v>
      </c>
      <c r="I214" s="216">
        <f t="shared" si="144"/>
        <v>1793.44</v>
      </c>
      <c r="J214" s="204" t="s">
        <v>451</v>
      </c>
      <c r="K214" s="205">
        <v>0</v>
      </c>
    </row>
    <row r="215" spans="1:11">
      <c r="A215" s="216" t="str">
        <f t="shared" ref="A215:I215" si="145">+A147</f>
        <v>No lineal</v>
      </c>
      <c r="B215" s="216" t="str">
        <f t="shared" si="145"/>
        <v>m</v>
      </c>
      <c r="C215" s="216">
        <f t="shared" si="145"/>
        <v>460</v>
      </c>
      <c r="D215" s="216">
        <f t="shared" si="145"/>
        <v>863</v>
      </c>
      <c r="E215" s="216">
        <f t="shared" si="145"/>
        <v>1.67</v>
      </c>
      <c r="F215" s="216">
        <f t="shared" si="145"/>
        <v>19</v>
      </c>
      <c r="G215" s="216">
        <f t="shared" si="145"/>
        <v>920.37300000000005</v>
      </c>
      <c r="H215" s="216">
        <f t="shared" si="145"/>
        <v>3</v>
      </c>
      <c r="I215" s="216">
        <f t="shared" si="145"/>
        <v>1441.21</v>
      </c>
      <c r="J215" s="204" t="s">
        <v>451</v>
      </c>
      <c r="K215" s="205">
        <v>1</v>
      </c>
    </row>
    <row r="216" spans="1:11">
      <c r="A216" s="216" t="str">
        <f t="shared" ref="A216:I216" si="146">+A148</f>
        <v>Lineal</v>
      </c>
      <c r="B216" s="216" t="str">
        <f t="shared" si="146"/>
        <v>m</v>
      </c>
      <c r="C216" s="216">
        <f t="shared" si="146"/>
        <v>165</v>
      </c>
      <c r="D216" s="216">
        <f t="shared" si="146"/>
        <v>916</v>
      </c>
      <c r="E216" s="216">
        <f t="shared" si="146"/>
        <v>1.56</v>
      </c>
      <c r="F216" s="216">
        <f t="shared" si="146"/>
        <v>13</v>
      </c>
      <c r="G216" s="216">
        <f t="shared" si="146"/>
        <v>761.89200000000005</v>
      </c>
      <c r="H216" s="216">
        <f t="shared" si="146"/>
        <v>5</v>
      </c>
      <c r="I216" s="216">
        <f t="shared" si="146"/>
        <v>1428.96</v>
      </c>
      <c r="J216" s="204" t="s">
        <v>451</v>
      </c>
      <c r="K216" s="205">
        <v>0</v>
      </c>
    </row>
    <row r="217" spans="1:11">
      <c r="A217" s="216" t="str">
        <f t="shared" ref="A217:I217" si="147">+A149</f>
        <v>Lineal</v>
      </c>
      <c r="B217" s="216" t="str">
        <f t="shared" si="147"/>
        <v>m</v>
      </c>
      <c r="C217" s="216">
        <f t="shared" si="147"/>
        <v>532</v>
      </c>
      <c r="D217" s="216">
        <f t="shared" si="147"/>
        <v>1334</v>
      </c>
      <c r="E217" s="216">
        <f t="shared" si="147"/>
        <v>1.18</v>
      </c>
      <c r="F217" s="216">
        <f t="shared" si="147"/>
        <v>3</v>
      </c>
      <c r="G217" s="216">
        <f t="shared" si="147"/>
        <v>27.986999999999998</v>
      </c>
      <c r="H217" s="216">
        <f t="shared" si="147"/>
        <v>4</v>
      </c>
      <c r="I217" s="216">
        <f t="shared" si="147"/>
        <v>1574.12</v>
      </c>
      <c r="J217" s="204" t="s">
        <v>451</v>
      </c>
      <c r="K217" s="205">
        <v>1</v>
      </c>
    </row>
    <row r="218" spans="1:11">
      <c r="A218" s="216" t="str">
        <f t="shared" ref="A218:I218" si="148">+A150</f>
        <v>Lineal</v>
      </c>
      <c r="B218" s="216" t="str">
        <f t="shared" si="148"/>
        <v>m</v>
      </c>
      <c r="C218" s="216">
        <f t="shared" si="148"/>
        <v>226</v>
      </c>
      <c r="D218" s="216">
        <f t="shared" si="148"/>
        <v>692</v>
      </c>
      <c r="E218" s="216">
        <f t="shared" si="148"/>
        <v>2.08</v>
      </c>
      <c r="F218" s="216">
        <f t="shared" si="148"/>
        <v>1</v>
      </c>
      <c r="G218" s="216">
        <f t="shared" si="148"/>
        <v>651.726</v>
      </c>
      <c r="H218" s="216">
        <f t="shared" si="148"/>
        <v>6</v>
      </c>
      <c r="I218" s="216">
        <f t="shared" si="148"/>
        <v>1439.3600000000001</v>
      </c>
      <c r="J218" s="204" t="s">
        <v>451</v>
      </c>
      <c r="K218" s="205">
        <v>1</v>
      </c>
    </row>
    <row r="219" spans="1:11">
      <c r="A219" s="216" t="str">
        <f t="shared" ref="A219:I219" si="149">+A151</f>
        <v>Lineal</v>
      </c>
      <c r="B219" s="216" t="str">
        <f t="shared" si="149"/>
        <v>h</v>
      </c>
      <c r="C219" s="216">
        <f t="shared" si="149"/>
        <v>24</v>
      </c>
      <c r="D219" s="216">
        <f t="shared" si="149"/>
        <v>752</v>
      </c>
      <c r="E219" s="216">
        <f t="shared" si="149"/>
        <v>2.0499999999999998</v>
      </c>
      <c r="F219" s="216">
        <f t="shared" si="149"/>
        <v>9</v>
      </c>
      <c r="G219" s="216">
        <f t="shared" si="149"/>
        <v>423.60599999999999</v>
      </c>
      <c r="H219" s="216">
        <f t="shared" si="149"/>
        <v>4</v>
      </c>
      <c r="I219" s="216">
        <f t="shared" si="149"/>
        <v>1541.6</v>
      </c>
      <c r="J219" s="204" t="s">
        <v>451</v>
      </c>
      <c r="K219" s="205">
        <v>0</v>
      </c>
    </row>
    <row r="220" spans="1:11">
      <c r="A220" s="216" t="str">
        <f t="shared" ref="A220:I220" si="150">+A152</f>
        <v>No lineal</v>
      </c>
      <c r="B220" s="216" t="str">
        <f t="shared" si="150"/>
        <v>h</v>
      </c>
      <c r="C220" s="216">
        <f t="shared" si="150"/>
        <v>135</v>
      </c>
      <c r="D220" s="216">
        <f t="shared" si="150"/>
        <v>812</v>
      </c>
      <c r="E220" s="216">
        <f t="shared" si="150"/>
        <v>0.82</v>
      </c>
      <c r="F220" s="216">
        <f t="shared" si="150"/>
        <v>9</v>
      </c>
      <c r="G220" s="216">
        <f t="shared" si="150"/>
        <v>264.08</v>
      </c>
      <c r="H220" s="216">
        <f t="shared" si="150"/>
        <v>4</v>
      </c>
      <c r="I220" s="216">
        <f t="shared" si="150"/>
        <v>665.83999999999992</v>
      </c>
      <c r="J220" s="204" t="s">
        <v>451</v>
      </c>
      <c r="K220" s="205">
        <v>0</v>
      </c>
    </row>
    <row r="221" spans="1:11">
      <c r="A221" s="216" t="str">
        <f t="shared" ref="A221:I221" si="151">+A153</f>
        <v>Lineal</v>
      </c>
      <c r="B221" s="216" t="str">
        <f t="shared" si="151"/>
        <v>h</v>
      </c>
      <c r="C221" s="216">
        <f t="shared" si="151"/>
        <v>187</v>
      </c>
      <c r="D221" s="216">
        <f t="shared" si="151"/>
        <v>1381</v>
      </c>
      <c r="E221" s="216">
        <f t="shared" si="151"/>
        <v>1.25</v>
      </c>
      <c r="F221" s="216">
        <f t="shared" si="151"/>
        <v>7</v>
      </c>
      <c r="G221" s="216">
        <f t="shared" si="151"/>
        <v>590.33799999999997</v>
      </c>
      <c r="H221" s="216">
        <f t="shared" si="151"/>
        <v>4</v>
      </c>
      <c r="I221" s="216">
        <f t="shared" si="151"/>
        <v>1726.25</v>
      </c>
      <c r="J221" s="204" t="s">
        <v>451</v>
      </c>
      <c r="K221" s="205">
        <v>1</v>
      </c>
    </row>
    <row r="222" spans="1:11">
      <c r="A222" s="216" t="str">
        <f t="shared" ref="A222:I222" si="152">+A154</f>
        <v>No lineal</v>
      </c>
      <c r="B222" s="216" t="str">
        <f t="shared" si="152"/>
        <v>h</v>
      </c>
      <c r="C222" s="216">
        <f t="shared" si="152"/>
        <v>170</v>
      </c>
      <c r="D222" s="216">
        <f t="shared" si="152"/>
        <v>931</v>
      </c>
      <c r="E222" s="216">
        <f t="shared" si="152"/>
        <v>1.21</v>
      </c>
      <c r="F222" s="216">
        <f t="shared" si="152"/>
        <v>1</v>
      </c>
      <c r="G222" s="216">
        <f t="shared" si="152"/>
        <v>6.5359999999999996</v>
      </c>
      <c r="H222" s="216">
        <f t="shared" si="152"/>
        <v>3</v>
      </c>
      <c r="I222" s="216">
        <f t="shared" si="152"/>
        <v>1126.51</v>
      </c>
      <c r="J222" s="204" t="s">
        <v>451</v>
      </c>
      <c r="K222" s="205">
        <v>1</v>
      </c>
    </row>
    <row r="223" spans="1:11">
      <c r="A223" s="216" t="str">
        <f t="shared" ref="A223:I223" si="153">+A155</f>
        <v>No lineal</v>
      </c>
      <c r="B223" s="216" t="str">
        <f t="shared" si="153"/>
        <v>h</v>
      </c>
      <c r="C223" s="216">
        <f t="shared" si="153"/>
        <v>125</v>
      </c>
      <c r="D223" s="216">
        <f t="shared" si="153"/>
        <v>566</v>
      </c>
      <c r="E223" s="216">
        <f t="shared" si="153"/>
        <v>1.37</v>
      </c>
      <c r="F223" s="216">
        <f t="shared" si="153"/>
        <v>5</v>
      </c>
      <c r="G223" s="216">
        <f t="shared" si="153"/>
        <v>177.38900000000001</v>
      </c>
      <c r="H223" s="216">
        <f t="shared" si="153"/>
        <v>6</v>
      </c>
      <c r="I223" s="216">
        <f t="shared" si="153"/>
        <v>775.42000000000007</v>
      </c>
      <c r="J223" s="204" t="s">
        <v>451</v>
      </c>
      <c r="K223" s="205">
        <v>1</v>
      </c>
    </row>
    <row r="224" spans="1:11">
      <c r="A224" s="216" t="str">
        <f t="shared" ref="A224:I224" si="154">+A156</f>
        <v>No lineal</v>
      </c>
      <c r="B224" s="216" t="str">
        <f t="shared" si="154"/>
        <v>m</v>
      </c>
      <c r="C224" s="216">
        <f t="shared" si="154"/>
        <v>386</v>
      </c>
      <c r="D224" s="216">
        <f t="shared" si="154"/>
        <v>1324</v>
      </c>
      <c r="E224" s="216">
        <f t="shared" si="154"/>
        <v>1.6</v>
      </c>
      <c r="F224" s="216">
        <f t="shared" si="154"/>
        <v>13</v>
      </c>
      <c r="G224" s="216">
        <f t="shared" si="154"/>
        <v>556.38</v>
      </c>
      <c r="H224" s="216">
        <f t="shared" si="154"/>
        <v>5</v>
      </c>
      <c r="I224" s="216">
        <f t="shared" si="154"/>
        <v>2118.4</v>
      </c>
      <c r="J224" s="204" t="s">
        <v>451</v>
      </c>
      <c r="K224" s="205">
        <v>1</v>
      </c>
    </row>
    <row r="225" spans="1:11">
      <c r="A225" s="216" t="str">
        <f t="shared" ref="A225:I225" si="155">+A157</f>
        <v>No lineal</v>
      </c>
      <c r="B225" s="216" t="str">
        <f t="shared" si="155"/>
        <v>h</v>
      </c>
      <c r="C225" s="216">
        <f t="shared" si="155"/>
        <v>248</v>
      </c>
      <c r="D225" s="216">
        <f t="shared" si="155"/>
        <v>729</v>
      </c>
      <c r="E225" s="216">
        <f t="shared" si="155"/>
        <v>1.25</v>
      </c>
      <c r="F225" s="216">
        <f t="shared" si="155"/>
        <v>4</v>
      </c>
      <c r="G225" s="216">
        <f t="shared" si="155"/>
        <v>219.12</v>
      </c>
      <c r="H225" s="216">
        <f t="shared" si="155"/>
        <v>4</v>
      </c>
      <c r="I225" s="216">
        <f t="shared" si="155"/>
        <v>911.25</v>
      </c>
      <c r="J225" s="204" t="s">
        <v>451</v>
      </c>
      <c r="K225" s="205">
        <v>0</v>
      </c>
    </row>
    <row r="226" spans="1:11">
      <c r="A226" s="216" t="str">
        <f t="shared" ref="A226:I226" si="156">+A158</f>
        <v>No lineal</v>
      </c>
      <c r="B226" s="216" t="str">
        <f t="shared" si="156"/>
        <v>h</v>
      </c>
      <c r="C226" s="216">
        <f t="shared" si="156"/>
        <v>168</v>
      </c>
      <c r="D226" s="216">
        <f t="shared" si="156"/>
        <v>683</v>
      </c>
      <c r="E226" s="216">
        <f t="shared" si="156"/>
        <v>1.35</v>
      </c>
      <c r="F226" s="216">
        <f t="shared" si="156"/>
        <v>2</v>
      </c>
      <c r="G226" s="216">
        <f t="shared" si="156"/>
        <v>95.8</v>
      </c>
      <c r="H226" s="216">
        <f t="shared" si="156"/>
        <v>4</v>
      </c>
      <c r="I226" s="216">
        <f t="shared" si="156"/>
        <v>922.05000000000007</v>
      </c>
      <c r="J226" s="204" t="s">
        <v>451</v>
      </c>
      <c r="K226" s="205">
        <v>1</v>
      </c>
    </row>
    <row r="227" spans="1:11">
      <c r="A227" s="216" t="str">
        <f t="shared" ref="A227:I227" si="157">+A159</f>
        <v>Lineal</v>
      </c>
      <c r="B227" s="216" t="str">
        <f t="shared" si="157"/>
        <v>h</v>
      </c>
      <c r="C227" s="216">
        <f t="shared" si="157"/>
        <v>194</v>
      </c>
      <c r="D227" s="216">
        <f t="shared" si="157"/>
        <v>904</v>
      </c>
      <c r="E227" s="216">
        <f t="shared" si="157"/>
        <v>1.89</v>
      </c>
      <c r="F227" s="216">
        <f t="shared" si="157"/>
        <v>16</v>
      </c>
      <c r="G227" s="216">
        <f t="shared" si="157"/>
        <v>973.08399999999995</v>
      </c>
      <c r="H227" s="216">
        <f t="shared" si="157"/>
        <v>4</v>
      </c>
      <c r="I227" s="216">
        <f t="shared" si="157"/>
        <v>1708.56</v>
      </c>
      <c r="J227" s="204" t="s">
        <v>451</v>
      </c>
      <c r="K227" s="205">
        <v>1</v>
      </c>
    </row>
    <row r="228" spans="1:11">
      <c r="A228" s="216" t="str">
        <f t="shared" ref="A228:I228" si="158">+A160</f>
        <v>Lineal</v>
      </c>
      <c r="B228" s="216" t="str">
        <f t="shared" si="158"/>
        <v>m</v>
      </c>
      <c r="C228" s="216">
        <f t="shared" si="158"/>
        <v>199</v>
      </c>
      <c r="D228" s="216">
        <f t="shared" si="158"/>
        <v>1360</v>
      </c>
      <c r="E228" s="216">
        <f t="shared" si="158"/>
        <v>1.01</v>
      </c>
      <c r="F228" s="216">
        <f t="shared" si="158"/>
        <v>22</v>
      </c>
      <c r="G228" s="216">
        <f t="shared" si="158"/>
        <v>475.00900000000001</v>
      </c>
      <c r="H228" s="216">
        <f t="shared" si="158"/>
        <v>3</v>
      </c>
      <c r="I228" s="216">
        <f t="shared" si="158"/>
        <v>1373.6</v>
      </c>
      <c r="J228" s="204" t="s">
        <v>451</v>
      </c>
      <c r="K228" s="205">
        <v>1</v>
      </c>
    </row>
    <row r="229" spans="1:11">
      <c r="A229" s="216" t="str">
        <f t="shared" ref="A229:I229" si="159">+A161</f>
        <v>No lineal</v>
      </c>
      <c r="B229" s="216" t="str">
        <f t="shared" si="159"/>
        <v>h</v>
      </c>
      <c r="C229" s="216">
        <f t="shared" si="159"/>
        <v>302</v>
      </c>
      <c r="D229" s="216">
        <f t="shared" si="159"/>
        <v>1323</v>
      </c>
      <c r="E229" s="216">
        <f t="shared" si="159"/>
        <v>1.1599999999999999</v>
      </c>
      <c r="F229" s="216">
        <f t="shared" si="159"/>
        <v>2</v>
      </c>
      <c r="G229" s="216">
        <f t="shared" si="159"/>
        <v>19.236000000000001</v>
      </c>
      <c r="H229" s="216">
        <f t="shared" si="159"/>
        <v>5</v>
      </c>
      <c r="I229" s="216">
        <f t="shared" si="159"/>
        <v>1534.6799999999998</v>
      </c>
      <c r="J229" s="204" t="s">
        <v>451</v>
      </c>
      <c r="K229" s="205">
        <v>1</v>
      </c>
    </row>
    <row r="230" spans="1:11">
      <c r="A230" s="216" t="str">
        <f t="shared" ref="A230:I230" si="160">+A162</f>
        <v>No lineal</v>
      </c>
      <c r="B230" s="216" t="str">
        <f t="shared" si="160"/>
        <v>m</v>
      </c>
      <c r="C230" s="216">
        <f t="shared" si="160"/>
        <v>280</v>
      </c>
      <c r="D230" s="216">
        <f t="shared" si="160"/>
        <v>1582</v>
      </c>
      <c r="E230" s="216">
        <f t="shared" si="160"/>
        <v>1.04</v>
      </c>
      <c r="F230" s="216">
        <f t="shared" si="160"/>
        <v>7</v>
      </c>
      <c r="G230" s="216">
        <f t="shared" si="160"/>
        <v>111.69799999999999</v>
      </c>
      <c r="H230" s="216">
        <f t="shared" si="160"/>
        <v>4</v>
      </c>
      <c r="I230" s="216">
        <f t="shared" si="160"/>
        <v>1645.28</v>
      </c>
      <c r="J230" s="204" t="s">
        <v>451</v>
      </c>
      <c r="K230" s="205">
        <v>1</v>
      </c>
    </row>
    <row r="231" spans="1:11">
      <c r="A231" s="216" t="str">
        <f t="shared" ref="A231:I231" si="161">+A163</f>
        <v>No lineal</v>
      </c>
      <c r="B231" s="216" t="str">
        <f t="shared" si="161"/>
        <v>h</v>
      </c>
      <c r="C231" s="216">
        <f t="shared" si="161"/>
        <v>163</v>
      </c>
      <c r="D231" s="216">
        <f t="shared" si="161"/>
        <v>953</v>
      </c>
      <c r="E231" s="216">
        <f t="shared" si="161"/>
        <v>1.34</v>
      </c>
      <c r="F231" s="216">
        <f t="shared" si="161"/>
        <v>13</v>
      </c>
      <c r="G231" s="216">
        <f t="shared" si="161"/>
        <v>46.94</v>
      </c>
      <c r="H231" s="216">
        <f t="shared" si="161"/>
        <v>5</v>
      </c>
      <c r="I231" s="216">
        <f t="shared" si="161"/>
        <v>1277.02</v>
      </c>
      <c r="J231" s="204" t="s">
        <v>451</v>
      </c>
      <c r="K231" s="205">
        <v>1</v>
      </c>
    </row>
    <row r="232" spans="1:11">
      <c r="A232" s="216" t="str">
        <f t="shared" ref="A232:I232" si="162">+A164</f>
        <v>No lineal</v>
      </c>
      <c r="B232" s="216" t="str">
        <f t="shared" si="162"/>
        <v>h</v>
      </c>
      <c r="C232" s="216">
        <f t="shared" si="162"/>
        <v>141</v>
      </c>
      <c r="D232" s="216">
        <f t="shared" si="162"/>
        <v>1410</v>
      </c>
      <c r="E232" s="216">
        <f t="shared" si="162"/>
        <v>1.97</v>
      </c>
      <c r="F232" s="216">
        <f t="shared" si="162"/>
        <v>2</v>
      </c>
      <c r="G232" s="216">
        <f t="shared" si="162"/>
        <v>761.16</v>
      </c>
      <c r="H232" s="216">
        <f t="shared" si="162"/>
        <v>4</v>
      </c>
      <c r="I232" s="216">
        <f t="shared" si="162"/>
        <v>2777.7</v>
      </c>
      <c r="J232" s="204" t="s">
        <v>451</v>
      </c>
      <c r="K232" s="205">
        <v>1</v>
      </c>
    </row>
    <row r="233" spans="1:11">
      <c r="A233" s="216" t="str">
        <f t="shared" ref="A233:I233" si="163">+A165</f>
        <v>No lineal</v>
      </c>
      <c r="B233" s="216" t="str">
        <f t="shared" si="163"/>
        <v>h</v>
      </c>
      <c r="C233" s="216">
        <f t="shared" si="163"/>
        <v>268</v>
      </c>
      <c r="D233" s="216">
        <f t="shared" si="163"/>
        <v>997</v>
      </c>
      <c r="E233" s="216">
        <f t="shared" si="163"/>
        <v>1.59</v>
      </c>
      <c r="F233" s="216">
        <f t="shared" si="163"/>
        <v>3</v>
      </c>
      <c r="G233" s="216">
        <f t="shared" si="163"/>
        <v>690.63199999999995</v>
      </c>
      <c r="H233" s="216">
        <f t="shared" si="163"/>
        <v>4</v>
      </c>
      <c r="I233" s="216">
        <f t="shared" si="163"/>
        <v>1585.23</v>
      </c>
      <c r="J233" s="204" t="s">
        <v>451</v>
      </c>
      <c r="K233" s="205">
        <v>0</v>
      </c>
    </row>
    <row r="234" spans="1:11">
      <c r="A234" s="216" t="str">
        <f t="shared" ref="A234:I234" si="164">+A166</f>
        <v>No lineal</v>
      </c>
      <c r="B234" s="216" t="str">
        <f t="shared" si="164"/>
        <v>h</v>
      </c>
      <c r="C234" s="216">
        <f t="shared" si="164"/>
        <v>130</v>
      </c>
      <c r="D234" s="216">
        <f t="shared" si="164"/>
        <v>805</v>
      </c>
      <c r="E234" s="216">
        <f t="shared" si="164"/>
        <v>1.76</v>
      </c>
      <c r="F234" s="216">
        <f t="shared" si="164"/>
        <v>8</v>
      </c>
      <c r="G234" s="216">
        <f t="shared" si="164"/>
        <v>588.76199999999994</v>
      </c>
      <c r="H234" s="216">
        <f t="shared" si="164"/>
        <v>3</v>
      </c>
      <c r="I234" s="216">
        <f t="shared" si="164"/>
        <v>1416.8</v>
      </c>
      <c r="J234" s="204" t="s">
        <v>451</v>
      </c>
      <c r="K234" s="205">
        <v>1</v>
      </c>
    </row>
    <row r="235" spans="1:11">
      <c r="A235" s="216" t="str">
        <f t="shared" ref="A235:I235" si="165">+A167</f>
        <v>Lineal</v>
      </c>
      <c r="B235" s="216" t="str">
        <f t="shared" si="165"/>
        <v>h</v>
      </c>
      <c r="C235" s="216">
        <f t="shared" si="165"/>
        <v>211</v>
      </c>
      <c r="D235" s="216">
        <f t="shared" si="165"/>
        <v>1307</v>
      </c>
      <c r="E235" s="216">
        <f t="shared" si="165"/>
        <v>1.3</v>
      </c>
      <c r="F235" s="216">
        <f t="shared" si="165"/>
        <v>4</v>
      </c>
      <c r="G235" s="216">
        <f t="shared" si="165"/>
        <v>7.4029999999999996</v>
      </c>
      <c r="H235" s="216">
        <f t="shared" si="165"/>
        <v>5</v>
      </c>
      <c r="I235" s="216">
        <f t="shared" si="165"/>
        <v>1699.1000000000001</v>
      </c>
      <c r="J235" s="204" t="s">
        <v>451</v>
      </c>
      <c r="K235" s="205">
        <v>0</v>
      </c>
    </row>
    <row r="236" spans="1:11">
      <c r="A236" s="216" t="str">
        <f t="shared" ref="A236:I236" si="166">+A168</f>
        <v>No lineal</v>
      </c>
      <c r="B236" s="216" t="str">
        <f t="shared" si="166"/>
        <v>h</v>
      </c>
      <c r="C236" s="216">
        <f t="shared" si="166"/>
        <v>406</v>
      </c>
      <c r="D236" s="216">
        <f t="shared" si="166"/>
        <v>1622</v>
      </c>
      <c r="E236" s="216">
        <f t="shared" si="166"/>
        <v>0.92</v>
      </c>
      <c r="F236" s="216">
        <f t="shared" si="166"/>
        <v>3</v>
      </c>
      <c r="G236" s="216">
        <f t="shared" si="166"/>
        <v>86.94</v>
      </c>
      <c r="H236" s="216">
        <f t="shared" si="166"/>
        <v>4</v>
      </c>
      <c r="I236" s="216">
        <f t="shared" si="166"/>
        <v>1492.24</v>
      </c>
      <c r="J236" s="204" t="s">
        <v>451</v>
      </c>
      <c r="K236" s="205">
        <v>1</v>
      </c>
    </row>
    <row r="237" spans="1:11">
      <c r="A237" s="216" t="str">
        <f t="shared" ref="A237:I237" si="167">+A169</f>
        <v>Lineal</v>
      </c>
      <c r="B237" s="216" t="str">
        <f t="shared" si="167"/>
        <v>m</v>
      </c>
      <c r="C237" s="216">
        <f t="shared" si="167"/>
        <v>49</v>
      </c>
      <c r="D237" s="216">
        <f t="shared" si="167"/>
        <v>1171</v>
      </c>
      <c r="E237" s="216">
        <f t="shared" si="167"/>
        <v>1.01</v>
      </c>
      <c r="F237" s="216">
        <f t="shared" si="167"/>
        <v>5</v>
      </c>
      <c r="G237" s="216">
        <f t="shared" si="167"/>
        <v>378.08499999999998</v>
      </c>
      <c r="H237" s="216">
        <f t="shared" si="167"/>
        <v>3</v>
      </c>
      <c r="I237" s="216">
        <f t="shared" si="167"/>
        <v>1182.71</v>
      </c>
      <c r="J237" s="204" t="s">
        <v>451</v>
      </c>
      <c r="K237" s="205">
        <v>0</v>
      </c>
    </row>
    <row r="238" spans="1:11">
      <c r="A238" s="216" t="str">
        <f t="shared" ref="A238:I238" si="168">+A170</f>
        <v>No lineal</v>
      </c>
      <c r="B238" s="216" t="str">
        <f t="shared" si="168"/>
        <v>m</v>
      </c>
      <c r="C238" s="216">
        <f t="shared" si="168"/>
        <v>219</v>
      </c>
      <c r="D238" s="216">
        <f t="shared" si="168"/>
        <v>1119</v>
      </c>
      <c r="E238" s="216">
        <f t="shared" si="168"/>
        <v>1.28</v>
      </c>
      <c r="F238" s="216">
        <f t="shared" si="168"/>
        <v>5</v>
      </c>
      <c r="G238" s="216">
        <f t="shared" si="168"/>
        <v>378.08499999999998</v>
      </c>
      <c r="H238" s="216">
        <f t="shared" si="168"/>
        <v>6</v>
      </c>
      <c r="I238" s="216">
        <f t="shared" si="168"/>
        <v>1432.32</v>
      </c>
      <c r="J238" s="204" t="s">
        <v>451</v>
      </c>
      <c r="K238" s="205">
        <v>0</v>
      </c>
    </row>
    <row r="239" spans="1:11">
      <c r="A239" s="216" t="str">
        <f t="shared" ref="A239:I239" si="169">+A171</f>
        <v>No lineal</v>
      </c>
      <c r="B239" s="216" t="str">
        <f t="shared" si="169"/>
        <v>m</v>
      </c>
      <c r="C239" s="216">
        <f t="shared" si="169"/>
        <v>700</v>
      </c>
      <c r="D239" s="216">
        <f t="shared" si="169"/>
        <v>1753</v>
      </c>
      <c r="E239" s="216">
        <f t="shared" si="169"/>
        <v>0.87</v>
      </c>
      <c r="F239" s="216">
        <f t="shared" si="169"/>
        <v>8</v>
      </c>
      <c r="G239" s="216">
        <f t="shared" si="169"/>
        <v>284.56</v>
      </c>
      <c r="H239" s="216">
        <f t="shared" si="169"/>
        <v>5</v>
      </c>
      <c r="I239" s="216">
        <f t="shared" si="169"/>
        <v>1525.11</v>
      </c>
      <c r="J239" s="204" t="s">
        <v>451</v>
      </c>
      <c r="K239" s="205">
        <v>1</v>
      </c>
    </row>
    <row r="240" spans="1:11">
      <c r="A240" s="216" t="str">
        <f t="shared" ref="A240:I240" si="170">+A172</f>
        <v>No lineal</v>
      </c>
      <c r="B240" s="216" t="str">
        <f t="shared" si="170"/>
        <v>m</v>
      </c>
      <c r="C240" s="216">
        <f t="shared" si="170"/>
        <v>219</v>
      </c>
      <c r="D240" s="216">
        <f t="shared" si="170"/>
        <v>1910</v>
      </c>
      <c r="E240" s="216">
        <f t="shared" si="170"/>
        <v>1.24</v>
      </c>
      <c r="F240" s="216">
        <f t="shared" si="170"/>
        <v>3</v>
      </c>
      <c r="G240" s="216">
        <f t="shared" si="170"/>
        <v>823.44500000000005</v>
      </c>
      <c r="H240" s="216">
        <f t="shared" si="170"/>
        <v>6</v>
      </c>
      <c r="I240" s="216">
        <f t="shared" si="170"/>
        <v>2368.4</v>
      </c>
      <c r="J240" s="204" t="s">
        <v>451</v>
      </c>
      <c r="K240" s="205">
        <v>1</v>
      </c>
    </row>
    <row r="241" spans="1:11">
      <c r="A241" s="216" t="str">
        <f t="shared" ref="A241:I241" si="171">+A173</f>
        <v>No lineal</v>
      </c>
      <c r="B241" s="216" t="str">
        <f t="shared" si="171"/>
        <v>m</v>
      </c>
      <c r="C241" s="216">
        <f t="shared" si="171"/>
        <v>201</v>
      </c>
      <c r="D241" s="216">
        <f t="shared" si="171"/>
        <v>1050</v>
      </c>
      <c r="E241" s="216">
        <f t="shared" si="171"/>
        <v>1.07</v>
      </c>
      <c r="F241" s="216">
        <f t="shared" si="171"/>
        <v>8</v>
      </c>
      <c r="G241" s="216">
        <f t="shared" si="171"/>
        <v>291.053</v>
      </c>
      <c r="H241" s="216">
        <f t="shared" si="171"/>
        <v>7</v>
      </c>
      <c r="I241" s="216">
        <f t="shared" si="171"/>
        <v>1123.5</v>
      </c>
      <c r="J241" s="204" t="s">
        <v>451</v>
      </c>
      <c r="K241" s="205">
        <v>1</v>
      </c>
    </row>
    <row r="242" spans="1:11">
      <c r="A242" s="216" t="str">
        <f t="shared" ref="A242:I242" si="172">+A174</f>
        <v>Lineal</v>
      </c>
      <c r="B242" s="216" t="str">
        <f t="shared" si="172"/>
        <v>h</v>
      </c>
      <c r="C242" s="216">
        <f t="shared" si="172"/>
        <v>211</v>
      </c>
      <c r="D242" s="216">
        <f t="shared" si="172"/>
        <v>2191</v>
      </c>
      <c r="E242" s="216">
        <f t="shared" si="172"/>
        <v>0.86</v>
      </c>
      <c r="F242" s="216">
        <f t="shared" si="172"/>
        <v>3</v>
      </c>
      <c r="G242" s="216">
        <f t="shared" si="172"/>
        <v>124.286</v>
      </c>
      <c r="H242" s="216">
        <f t="shared" si="172"/>
        <v>4</v>
      </c>
      <c r="I242" s="216">
        <f t="shared" si="172"/>
        <v>1884.26</v>
      </c>
      <c r="J242" s="204" t="s">
        <v>451</v>
      </c>
      <c r="K242" s="205">
        <v>1</v>
      </c>
    </row>
    <row r="243" spans="1:11">
      <c r="A243" s="216" t="str">
        <f t="shared" ref="A243:I243" si="173">+A175</f>
        <v>No lineal</v>
      </c>
      <c r="B243" s="216" t="str">
        <f t="shared" si="173"/>
        <v>h</v>
      </c>
      <c r="C243" s="216">
        <f t="shared" si="173"/>
        <v>231</v>
      </c>
      <c r="D243" s="216">
        <f t="shared" si="173"/>
        <v>892</v>
      </c>
      <c r="E243" s="216">
        <f t="shared" si="173"/>
        <v>1.7</v>
      </c>
      <c r="F243" s="216">
        <f t="shared" si="173"/>
        <v>3</v>
      </c>
      <c r="G243" s="216">
        <f t="shared" si="173"/>
        <v>85.379000000000005</v>
      </c>
      <c r="H243" s="216">
        <f t="shared" si="173"/>
        <v>4</v>
      </c>
      <c r="I243" s="216">
        <f t="shared" si="173"/>
        <v>1516.3999999999999</v>
      </c>
      <c r="J243" s="204" t="s">
        <v>451</v>
      </c>
      <c r="K243" s="205">
        <v>0</v>
      </c>
    </row>
    <row r="244" spans="1:11">
      <c r="A244" s="216" t="str">
        <f t="shared" ref="A244:I244" si="174">+A176</f>
        <v>No lineal</v>
      </c>
      <c r="B244" s="216" t="str">
        <f t="shared" si="174"/>
        <v>h</v>
      </c>
      <c r="C244" s="216">
        <f t="shared" si="174"/>
        <v>103</v>
      </c>
      <c r="D244" s="216">
        <f t="shared" si="174"/>
        <v>1360</v>
      </c>
      <c r="E244" s="216">
        <f t="shared" si="174"/>
        <v>1.18</v>
      </c>
      <c r="F244" s="216">
        <f t="shared" si="174"/>
        <v>3</v>
      </c>
      <c r="G244" s="216">
        <f t="shared" si="174"/>
        <v>85.596999999999994</v>
      </c>
      <c r="H244" s="216">
        <f t="shared" si="174"/>
        <v>5</v>
      </c>
      <c r="I244" s="216">
        <f t="shared" si="174"/>
        <v>1604.8</v>
      </c>
      <c r="J244" s="204" t="s">
        <v>451</v>
      </c>
      <c r="K244" s="205">
        <v>1</v>
      </c>
    </row>
    <row r="245" spans="1:11">
      <c r="A245" s="216" t="str">
        <f t="shared" ref="A245:I245" si="175">+A177</f>
        <v>No lineal</v>
      </c>
      <c r="B245" s="216" t="str">
        <f t="shared" si="175"/>
        <v>m</v>
      </c>
      <c r="C245" s="216">
        <f t="shared" si="175"/>
        <v>86</v>
      </c>
      <c r="D245" s="216">
        <f t="shared" si="175"/>
        <v>938</v>
      </c>
      <c r="E245" s="216">
        <f t="shared" si="175"/>
        <v>1.19</v>
      </c>
      <c r="F245" s="216">
        <f t="shared" si="175"/>
        <v>14</v>
      </c>
      <c r="G245" s="216">
        <f t="shared" si="175"/>
        <v>161.447</v>
      </c>
      <c r="H245" s="216">
        <f t="shared" si="175"/>
        <v>3</v>
      </c>
      <c r="I245" s="216">
        <f t="shared" si="175"/>
        <v>1116.22</v>
      </c>
      <c r="J245" s="204" t="s">
        <v>451</v>
      </c>
      <c r="K245" s="205">
        <v>0</v>
      </c>
    </row>
    <row r="246" spans="1:11">
      <c r="A246" s="216" t="str">
        <f t="shared" ref="A246:I246" si="176">+A178</f>
        <v>Lineal</v>
      </c>
      <c r="B246" s="216" t="str">
        <f t="shared" si="176"/>
        <v>m</v>
      </c>
      <c r="C246" s="216">
        <f t="shared" si="176"/>
        <v>328</v>
      </c>
      <c r="D246" s="216">
        <f t="shared" si="176"/>
        <v>1233</v>
      </c>
      <c r="E246" s="216">
        <f t="shared" si="176"/>
        <v>1.84</v>
      </c>
      <c r="F246" s="216">
        <f t="shared" si="176"/>
        <v>1</v>
      </c>
      <c r="G246" s="216">
        <f t="shared" si="176"/>
        <v>675.65499999999997</v>
      </c>
      <c r="H246" s="216">
        <f t="shared" si="176"/>
        <v>5</v>
      </c>
      <c r="I246" s="216">
        <f t="shared" si="176"/>
        <v>2268.7200000000003</v>
      </c>
      <c r="J246" s="204" t="s">
        <v>451</v>
      </c>
      <c r="K246" s="205">
        <v>1</v>
      </c>
    </row>
    <row r="247" spans="1:11">
      <c r="A247" s="216" t="str">
        <f t="shared" ref="A247:I247" si="177">+A179</f>
        <v>No lineal</v>
      </c>
      <c r="B247" s="216" t="str">
        <f t="shared" si="177"/>
        <v>h</v>
      </c>
      <c r="C247" s="216">
        <f t="shared" si="177"/>
        <v>167</v>
      </c>
      <c r="D247" s="216">
        <f t="shared" si="177"/>
        <v>1307</v>
      </c>
      <c r="E247" s="216">
        <f t="shared" si="177"/>
        <v>1.38</v>
      </c>
      <c r="F247" s="216">
        <f t="shared" si="177"/>
        <v>8</v>
      </c>
      <c r="G247" s="216">
        <f t="shared" si="177"/>
        <v>659.01</v>
      </c>
      <c r="H247" s="216">
        <f t="shared" si="177"/>
        <v>4</v>
      </c>
      <c r="I247" s="216">
        <f t="shared" si="177"/>
        <v>1803.6599999999999</v>
      </c>
      <c r="J247" s="204" t="s">
        <v>451</v>
      </c>
      <c r="K247" s="205">
        <v>0</v>
      </c>
    </row>
    <row r="248" spans="1:11">
      <c r="A248" s="216" t="str">
        <f t="shared" ref="A248:I248" si="178">+A180</f>
        <v>Lineal</v>
      </c>
      <c r="B248" s="216" t="str">
        <f t="shared" si="178"/>
        <v>h</v>
      </c>
      <c r="C248" s="216">
        <f t="shared" si="178"/>
        <v>144</v>
      </c>
      <c r="D248" s="216">
        <f t="shared" si="178"/>
        <v>830</v>
      </c>
      <c r="E248" s="216">
        <f t="shared" si="178"/>
        <v>1.64</v>
      </c>
      <c r="F248" s="216">
        <f t="shared" si="178"/>
        <v>4</v>
      </c>
      <c r="G248" s="216">
        <f t="shared" si="178"/>
        <v>278.10300000000001</v>
      </c>
      <c r="H248" s="216">
        <f t="shared" si="178"/>
        <v>5</v>
      </c>
      <c r="I248" s="216">
        <f t="shared" si="178"/>
        <v>1361.1999999999998</v>
      </c>
      <c r="J248" s="204" t="s">
        <v>451</v>
      </c>
      <c r="K248" s="205">
        <v>1</v>
      </c>
    </row>
    <row r="249" spans="1:11">
      <c r="A249" s="216" t="str">
        <f t="shared" ref="A249:I249" si="179">+A181</f>
        <v>Lineal</v>
      </c>
      <c r="B249" s="216" t="str">
        <f t="shared" si="179"/>
        <v>h</v>
      </c>
      <c r="C249" s="216">
        <f t="shared" si="179"/>
        <v>6</v>
      </c>
      <c r="D249" s="216">
        <f t="shared" si="179"/>
        <v>1133</v>
      </c>
      <c r="E249" s="216">
        <f t="shared" si="179"/>
        <v>1.49</v>
      </c>
      <c r="F249" s="216">
        <f t="shared" si="179"/>
        <v>2</v>
      </c>
      <c r="G249" s="216">
        <f t="shared" si="179"/>
        <v>211.31899999999999</v>
      </c>
      <c r="H249" s="216">
        <f t="shared" si="179"/>
        <v>4</v>
      </c>
      <c r="I249" s="216">
        <f t="shared" si="179"/>
        <v>1688.17</v>
      </c>
      <c r="J249" s="204" t="s">
        <v>451</v>
      </c>
      <c r="K249" s="205">
        <v>1</v>
      </c>
    </row>
    <row r="250" spans="1:11">
      <c r="A250" s="216" t="str">
        <f t="shared" ref="A250:I250" si="180">+A182</f>
        <v>Lineal</v>
      </c>
      <c r="B250" s="216" t="str">
        <f t="shared" si="180"/>
        <v>m</v>
      </c>
      <c r="C250" s="216">
        <f t="shared" si="180"/>
        <v>192</v>
      </c>
      <c r="D250" s="216">
        <f t="shared" si="180"/>
        <v>964</v>
      </c>
      <c r="E250" s="216">
        <f t="shared" si="180"/>
        <v>1.26</v>
      </c>
      <c r="F250" s="216">
        <f t="shared" si="180"/>
        <v>8</v>
      </c>
      <c r="G250" s="216">
        <f t="shared" si="180"/>
        <v>143.64599999999999</v>
      </c>
      <c r="H250" s="216">
        <f t="shared" si="180"/>
        <v>4</v>
      </c>
      <c r="I250" s="216">
        <f t="shared" si="180"/>
        <v>1214.6400000000001</v>
      </c>
      <c r="J250" s="204" t="s">
        <v>451</v>
      </c>
      <c r="K250" s="205">
        <v>0</v>
      </c>
    </row>
    <row r="251" spans="1:11">
      <c r="A251" s="216" t="str">
        <f t="shared" ref="A251:I251" si="181">+A183</f>
        <v>No lineal</v>
      </c>
      <c r="B251" s="216" t="str">
        <f t="shared" si="181"/>
        <v>h</v>
      </c>
      <c r="C251" s="216">
        <f t="shared" si="181"/>
        <v>325</v>
      </c>
      <c r="D251" s="216">
        <f t="shared" si="181"/>
        <v>861</v>
      </c>
      <c r="E251" s="216">
        <f t="shared" si="181"/>
        <v>1.4</v>
      </c>
      <c r="F251" s="216">
        <f t="shared" si="181"/>
        <v>18</v>
      </c>
      <c r="G251" s="216">
        <f t="shared" si="181"/>
        <v>199.245</v>
      </c>
      <c r="H251" s="216">
        <f t="shared" si="181"/>
        <v>4</v>
      </c>
      <c r="I251" s="216">
        <f t="shared" si="181"/>
        <v>1205.3999999999999</v>
      </c>
      <c r="J251" s="204" t="s">
        <v>451</v>
      </c>
      <c r="K251" s="205">
        <v>1</v>
      </c>
    </row>
    <row r="252" spans="1:11">
      <c r="A252" s="216" t="str">
        <f t="shared" ref="A252:I252" si="182">+A184</f>
        <v>Lineal</v>
      </c>
      <c r="B252" s="216" t="str">
        <f t="shared" si="182"/>
        <v>h</v>
      </c>
      <c r="C252" s="216">
        <f t="shared" si="182"/>
        <v>218</v>
      </c>
      <c r="D252" s="216">
        <f t="shared" si="182"/>
        <v>934</v>
      </c>
      <c r="E252" s="216">
        <f t="shared" si="182"/>
        <v>0.97</v>
      </c>
      <c r="F252" s="216">
        <f t="shared" si="182"/>
        <v>6</v>
      </c>
      <c r="G252" s="216">
        <f t="shared" si="182"/>
        <v>110.229</v>
      </c>
      <c r="H252" s="216">
        <f t="shared" si="182"/>
        <v>7</v>
      </c>
      <c r="I252" s="216">
        <f t="shared" si="182"/>
        <v>905.98</v>
      </c>
      <c r="J252" s="204" t="s">
        <v>451</v>
      </c>
      <c r="K252" s="205">
        <v>1</v>
      </c>
    </row>
    <row r="253" spans="1:11">
      <c r="A253" s="216" t="str">
        <f t="shared" ref="A253:I253" si="183">+A185</f>
        <v>No lineal</v>
      </c>
      <c r="B253" s="216" t="str">
        <f t="shared" si="183"/>
        <v>h</v>
      </c>
      <c r="C253" s="216">
        <f t="shared" si="183"/>
        <v>25</v>
      </c>
      <c r="D253" s="216">
        <f t="shared" si="183"/>
        <v>571</v>
      </c>
      <c r="E253" s="216">
        <f t="shared" si="183"/>
        <v>1.2</v>
      </c>
      <c r="F253" s="216">
        <f t="shared" si="183"/>
        <v>4</v>
      </c>
      <c r="G253" s="216">
        <f t="shared" si="183"/>
        <v>149.60400000000001</v>
      </c>
      <c r="H253" s="216">
        <f t="shared" si="183"/>
        <v>5</v>
      </c>
      <c r="I253" s="216">
        <f t="shared" si="183"/>
        <v>685.19999999999993</v>
      </c>
      <c r="J253" s="204" t="s">
        <v>451</v>
      </c>
      <c r="K253" s="205">
        <v>1</v>
      </c>
    </row>
    <row r="254" spans="1:11">
      <c r="A254" s="216" t="str">
        <f t="shared" ref="A254:I254" si="184">+A186</f>
        <v>Lineal</v>
      </c>
      <c r="B254" s="216" t="str">
        <f t="shared" si="184"/>
        <v>m</v>
      </c>
      <c r="C254" s="216">
        <f t="shared" si="184"/>
        <v>113</v>
      </c>
      <c r="D254" s="216">
        <f t="shared" si="184"/>
        <v>1239</v>
      </c>
      <c r="E254" s="216">
        <f t="shared" si="184"/>
        <v>1.57</v>
      </c>
      <c r="F254" s="216">
        <f t="shared" si="184"/>
        <v>7</v>
      </c>
      <c r="G254" s="216">
        <f t="shared" si="184"/>
        <v>576.48299999999995</v>
      </c>
      <c r="H254" s="216">
        <f t="shared" si="184"/>
        <v>4</v>
      </c>
      <c r="I254" s="216">
        <f t="shared" si="184"/>
        <v>1945.23</v>
      </c>
      <c r="J254" s="204" t="s">
        <v>451</v>
      </c>
      <c r="K254" s="205">
        <v>0</v>
      </c>
    </row>
    <row r="255" spans="1:11">
      <c r="A255" s="216" t="str">
        <f t="shared" ref="A255:I255" si="185">+A187</f>
        <v>Lineal</v>
      </c>
      <c r="B255" s="216" t="str">
        <f t="shared" si="185"/>
        <v>h</v>
      </c>
      <c r="C255" s="216">
        <f t="shared" si="185"/>
        <v>220</v>
      </c>
      <c r="D255" s="216">
        <f t="shared" si="185"/>
        <v>876</v>
      </c>
      <c r="E255" s="216">
        <f t="shared" si="185"/>
        <v>2.2799999999999998</v>
      </c>
      <c r="F255" s="216">
        <f t="shared" si="185"/>
        <v>3</v>
      </c>
      <c r="G255" s="216">
        <f t="shared" si="185"/>
        <v>841.34500000000003</v>
      </c>
      <c r="H255" s="216">
        <f t="shared" si="185"/>
        <v>4</v>
      </c>
      <c r="I255" s="216">
        <f t="shared" si="185"/>
        <v>1997.2799999999997</v>
      </c>
      <c r="J255" s="204" t="s">
        <v>451</v>
      </c>
      <c r="K255" s="205">
        <v>0</v>
      </c>
    </row>
    <row r="256" spans="1:11">
      <c r="A256" s="216" t="str">
        <f t="shared" ref="A256:I256" si="186">+A188</f>
        <v>Lineal</v>
      </c>
      <c r="B256" s="216" t="str">
        <f t="shared" si="186"/>
        <v>h</v>
      </c>
      <c r="C256" s="216">
        <f t="shared" si="186"/>
        <v>95</v>
      </c>
      <c r="D256" s="216">
        <f t="shared" si="186"/>
        <v>599</v>
      </c>
      <c r="E256" s="216">
        <f t="shared" si="186"/>
        <v>1.2</v>
      </c>
      <c r="F256" s="216">
        <f t="shared" si="186"/>
        <v>2</v>
      </c>
      <c r="G256" s="216">
        <f t="shared" si="186"/>
        <v>213.25200000000001</v>
      </c>
      <c r="H256" s="216">
        <f t="shared" si="186"/>
        <v>5</v>
      </c>
      <c r="I256" s="216">
        <f t="shared" si="186"/>
        <v>718.8</v>
      </c>
      <c r="J256" s="204" t="s">
        <v>451</v>
      </c>
      <c r="K256" s="205">
        <v>0</v>
      </c>
    </row>
    <row r="257" spans="1:11">
      <c r="A257" s="216" t="str">
        <f t="shared" ref="A257:I257" si="187">+A189</f>
        <v>Lineal</v>
      </c>
      <c r="B257" s="216" t="str">
        <f t="shared" si="187"/>
        <v>h</v>
      </c>
      <c r="C257" s="216">
        <f t="shared" si="187"/>
        <v>133</v>
      </c>
      <c r="D257" s="216">
        <f t="shared" si="187"/>
        <v>882</v>
      </c>
      <c r="E257" s="216">
        <f t="shared" si="187"/>
        <v>1.24</v>
      </c>
      <c r="F257" s="216">
        <f t="shared" si="187"/>
        <v>9</v>
      </c>
      <c r="G257" s="216">
        <f t="shared" si="187"/>
        <v>100.499</v>
      </c>
      <c r="H257" s="216">
        <f t="shared" si="187"/>
        <v>4</v>
      </c>
      <c r="I257" s="216">
        <f t="shared" si="187"/>
        <v>1093.68</v>
      </c>
      <c r="J257" s="204" t="s">
        <v>451</v>
      </c>
      <c r="K257" s="205">
        <v>1</v>
      </c>
    </row>
    <row r="258" spans="1:11">
      <c r="A258" s="216" t="str">
        <f t="shared" ref="A258:I258" si="188">+A190</f>
        <v>Lineal</v>
      </c>
      <c r="B258" s="216" t="str">
        <f t="shared" si="188"/>
        <v>h</v>
      </c>
      <c r="C258" s="216">
        <f t="shared" si="188"/>
        <v>195</v>
      </c>
      <c r="D258" s="216">
        <f t="shared" si="188"/>
        <v>1065</v>
      </c>
      <c r="E258" s="216">
        <f t="shared" si="188"/>
        <v>1.25</v>
      </c>
      <c r="F258" s="216">
        <f t="shared" si="188"/>
        <v>4</v>
      </c>
      <c r="G258" s="216">
        <f t="shared" si="188"/>
        <v>249.24199999999999</v>
      </c>
      <c r="H258" s="216">
        <f t="shared" si="188"/>
        <v>3</v>
      </c>
      <c r="I258" s="216">
        <f t="shared" si="188"/>
        <v>1331.25</v>
      </c>
      <c r="J258" s="204" t="s">
        <v>451</v>
      </c>
      <c r="K258" s="205">
        <v>0</v>
      </c>
    </row>
    <row r="259" spans="1:11">
      <c r="A259" s="216" t="str">
        <f t="shared" ref="A259:I259" si="189">+A191</f>
        <v>Lineal</v>
      </c>
      <c r="B259" s="216" t="str">
        <f t="shared" si="189"/>
        <v>m</v>
      </c>
      <c r="C259" s="216">
        <f t="shared" si="189"/>
        <v>62</v>
      </c>
      <c r="D259" s="216">
        <f t="shared" si="189"/>
        <v>704</v>
      </c>
      <c r="E259" s="216">
        <f t="shared" si="189"/>
        <v>1.33</v>
      </c>
      <c r="F259" s="216">
        <f t="shared" si="189"/>
        <v>7</v>
      </c>
      <c r="G259" s="216">
        <f t="shared" si="189"/>
        <v>249.53899999999999</v>
      </c>
      <c r="H259" s="216">
        <f t="shared" si="189"/>
        <v>4</v>
      </c>
      <c r="I259" s="216">
        <f t="shared" si="189"/>
        <v>936.32</v>
      </c>
      <c r="J259" s="204" t="s">
        <v>451</v>
      </c>
      <c r="K259" s="205">
        <v>1</v>
      </c>
    </row>
    <row r="260" spans="1:11">
      <c r="A260" s="216" t="str">
        <f t="shared" ref="A260:I260" si="190">+A192</f>
        <v>Lineal</v>
      </c>
      <c r="B260" s="216" t="str">
        <f t="shared" si="190"/>
        <v>m</v>
      </c>
      <c r="C260" s="216">
        <f t="shared" si="190"/>
        <v>97</v>
      </c>
      <c r="D260" s="216">
        <f t="shared" si="190"/>
        <v>1040</v>
      </c>
      <c r="E260" s="216">
        <f t="shared" si="190"/>
        <v>1.43</v>
      </c>
      <c r="F260" s="216">
        <f t="shared" si="190"/>
        <v>12</v>
      </c>
      <c r="G260" s="216">
        <f t="shared" si="190"/>
        <v>356.24400000000003</v>
      </c>
      <c r="H260" s="216">
        <f t="shared" si="190"/>
        <v>4</v>
      </c>
      <c r="I260" s="216">
        <f t="shared" si="190"/>
        <v>1487.2</v>
      </c>
      <c r="J260" s="204" t="s">
        <v>451</v>
      </c>
      <c r="K260" s="205">
        <v>0</v>
      </c>
    </row>
    <row r="261" spans="1:11">
      <c r="A261" s="216" t="str">
        <f t="shared" ref="A261:I261" si="191">+A193</f>
        <v>Lineal</v>
      </c>
      <c r="B261" s="216" t="str">
        <f t="shared" si="191"/>
        <v>m</v>
      </c>
      <c r="C261" s="216">
        <f t="shared" si="191"/>
        <v>144</v>
      </c>
      <c r="D261" s="216">
        <f t="shared" si="191"/>
        <v>567</v>
      </c>
      <c r="E261" s="216">
        <f t="shared" si="191"/>
        <v>1.53</v>
      </c>
      <c r="F261" s="216">
        <f t="shared" si="191"/>
        <v>6</v>
      </c>
      <c r="G261" s="216">
        <f t="shared" si="191"/>
        <v>575.28399999999999</v>
      </c>
      <c r="H261" s="216">
        <f t="shared" si="191"/>
        <v>5</v>
      </c>
      <c r="I261" s="216">
        <f t="shared" si="191"/>
        <v>867.51</v>
      </c>
      <c r="J261" s="204" t="s">
        <v>451</v>
      </c>
      <c r="K261" s="205">
        <v>0</v>
      </c>
    </row>
    <row r="262" spans="1:11">
      <c r="A262" s="216" t="str">
        <f t="shared" ref="A262:I262" si="192">+A194</f>
        <v>Lineal</v>
      </c>
      <c r="B262" s="216" t="str">
        <f t="shared" si="192"/>
        <v>m</v>
      </c>
      <c r="C262" s="216">
        <f t="shared" si="192"/>
        <v>656</v>
      </c>
      <c r="D262" s="216">
        <f t="shared" si="192"/>
        <v>1662</v>
      </c>
      <c r="E262" s="216">
        <f t="shared" si="192"/>
        <v>1.05</v>
      </c>
      <c r="F262" s="216">
        <f t="shared" si="192"/>
        <v>3</v>
      </c>
      <c r="G262" s="216">
        <f t="shared" si="192"/>
        <v>186.375</v>
      </c>
      <c r="H262" s="216">
        <f t="shared" si="192"/>
        <v>4</v>
      </c>
      <c r="I262" s="216">
        <f t="shared" si="192"/>
        <v>1745.1000000000001</v>
      </c>
      <c r="J262" s="204" t="s">
        <v>451</v>
      </c>
      <c r="K262" s="205">
        <v>0</v>
      </c>
    </row>
    <row r="263" spans="1:11">
      <c r="A263" s="216" t="str">
        <f t="shared" ref="A263:I263" si="193">+A195</f>
        <v>Lineal</v>
      </c>
      <c r="B263" s="216" t="str">
        <f t="shared" si="193"/>
        <v>m</v>
      </c>
      <c r="C263" s="216">
        <f t="shared" si="193"/>
        <v>0</v>
      </c>
      <c r="D263" s="216">
        <f t="shared" si="193"/>
        <v>855</v>
      </c>
      <c r="E263" s="216">
        <f t="shared" si="193"/>
        <v>2.0499999999999998</v>
      </c>
      <c r="F263" s="216">
        <f t="shared" si="193"/>
        <v>6</v>
      </c>
      <c r="G263" s="216">
        <f t="shared" si="193"/>
        <v>561.85199999999998</v>
      </c>
      <c r="H263" s="216">
        <f t="shared" si="193"/>
        <v>4</v>
      </c>
      <c r="I263" s="216">
        <f t="shared" si="193"/>
        <v>1752.7499999999998</v>
      </c>
      <c r="J263" s="204" t="s">
        <v>451</v>
      </c>
      <c r="K263" s="205">
        <v>0</v>
      </c>
    </row>
    <row r="264" spans="1:11">
      <c r="A264" s="216" t="str">
        <f t="shared" ref="A264:I264" si="194">+A196</f>
        <v>Lineal</v>
      </c>
      <c r="B264" s="216" t="str">
        <f t="shared" si="194"/>
        <v>h</v>
      </c>
      <c r="C264" s="216">
        <f t="shared" si="194"/>
        <v>265</v>
      </c>
      <c r="D264" s="216">
        <f t="shared" si="194"/>
        <v>631</v>
      </c>
      <c r="E264" s="216">
        <f t="shared" si="194"/>
        <v>1.54</v>
      </c>
      <c r="F264" s="216">
        <f t="shared" si="194"/>
        <v>2</v>
      </c>
      <c r="G264" s="216">
        <f t="shared" si="194"/>
        <v>423.01100000000002</v>
      </c>
      <c r="H264" s="216">
        <f t="shared" si="194"/>
        <v>3</v>
      </c>
      <c r="I264" s="216">
        <f t="shared" si="194"/>
        <v>971.74</v>
      </c>
      <c r="J264" s="204" t="s">
        <v>451</v>
      </c>
      <c r="K264" s="205">
        <v>1</v>
      </c>
    </row>
    <row r="265" spans="1:11">
      <c r="A265" s="216" t="str">
        <f t="shared" ref="A265:I265" si="195">+A197</f>
        <v>No lineal</v>
      </c>
      <c r="B265" s="216" t="str">
        <f t="shared" si="195"/>
        <v>h</v>
      </c>
      <c r="C265" s="216">
        <f t="shared" si="195"/>
        <v>142</v>
      </c>
      <c r="D265" s="216">
        <f t="shared" si="195"/>
        <v>1165</v>
      </c>
      <c r="E265" s="216">
        <f t="shared" si="195"/>
        <v>2.36</v>
      </c>
      <c r="F265" s="216">
        <f t="shared" si="195"/>
        <v>5</v>
      </c>
      <c r="G265" s="216">
        <f t="shared" si="195"/>
        <v>75.069000000000003</v>
      </c>
      <c r="H265" s="216">
        <f t="shared" si="195"/>
        <v>4</v>
      </c>
      <c r="I265" s="216">
        <f t="shared" si="195"/>
        <v>2749.3999999999996</v>
      </c>
      <c r="J265" s="204" t="s">
        <v>451</v>
      </c>
      <c r="K265" s="205">
        <v>0</v>
      </c>
    </row>
    <row r="266" spans="1:11">
      <c r="A266" s="216" t="str">
        <f t="shared" ref="A266:I266" si="196">+A198</f>
        <v>No lineal</v>
      </c>
      <c r="B266" s="216" t="str">
        <f t="shared" si="196"/>
        <v>m</v>
      </c>
      <c r="C266" s="216">
        <f t="shared" si="196"/>
        <v>100</v>
      </c>
      <c r="D266" s="216">
        <f t="shared" si="196"/>
        <v>867</v>
      </c>
      <c r="E266" s="216">
        <f t="shared" si="196"/>
        <v>1.67</v>
      </c>
      <c r="F266" s="216">
        <f t="shared" si="196"/>
        <v>8</v>
      </c>
      <c r="G266" s="216">
        <f t="shared" si="196"/>
        <v>283.82900000000001</v>
      </c>
      <c r="H266" s="216">
        <f t="shared" si="196"/>
        <v>7</v>
      </c>
      <c r="I266" s="216">
        <f t="shared" si="196"/>
        <v>1447.8899999999999</v>
      </c>
      <c r="J266" s="204" t="s">
        <v>451</v>
      </c>
      <c r="K266" s="205">
        <v>0</v>
      </c>
    </row>
    <row r="267" spans="1:11">
      <c r="A267" s="216" t="str">
        <f t="shared" ref="A267:I267" si="197">+A199</f>
        <v>Lineal</v>
      </c>
      <c r="B267" s="216" t="str">
        <f t="shared" si="197"/>
        <v>h</v>
      </c>
      <c r="C267" s="216">
        <f t="shared" si="197"/>
        <v>129</v>
      </c>
      <c r="D267" s="216">
        <f t="shared" si="197"/>
        <v>1118</v>
      </c>
      <c r="E267" s="216">
        <f t="shared" si="197"/>
        <v>1.83</v>
      </c>
      <c r="F267" s="216">
        <f t="shared" si="197"/>
        <v>1</v>
      </c>
      <c r="G267" s="216">
        <f t="shared" si="197"/>
        <v>637.91899999999998</v>
      </c>
      <c r="H267" s="216">
        <f t="shared" si="197"/>
        <v>4</v>
      </c>
      <c r="I267" s="216">
        <f t="shared" si="197"/>
        <v>2045.94</v>
      </c>
      <c r="J267" s="204" t="s">
        <v>451</v>
      </c>
      <c r="K267" s="205">
        <v>1</v>
      </c>
    </row>
    <row r="268" spans="1:11">
      <c r="A268" s="216" t="str">
        <f t="shared" ref="A268:I268" si="198">+A200</f>
        <v>Lineal</v>
      </c>
      <c r="B268" s="216" t="str">
        <f t="shared" si="198"/>
        <v>h</v>
      </c>
      <c r="C268" s="216">
        <f t="shared" si="198"/>
        <v>437</v>
      </c>
      <c r="D268" s="216">
        <f t="shared" si="198"/>
        <v>802</v>
      </c>
      <c r="E268" s="216">
        <f t="shared" si="198"/>
        <v>1.4</v>
      </c>
      <c r="F268" s="216">
        <f t="shared" si="198"/>
        <v>5</v>
      </c>
      <c r="G268" s="216">
        <f t="shared" si="198"/>
        <v>82.25</v>
      </c>
      <c r="H268" s="216">
        <f t="shared" si="198"/>
        <v>4</v>
      </c>
      <c r="I268" s="216">
        <f t="shared" si="198"/>
        <v>1122.8</v>
      </c>
      <c r="J268" s="204" t="s">
        <v>451</v>
      </c>
      <c r="K268" s="205">
        <v>1</v>
      </c>
    </row>
    <row r="269" spans="1:11">
      <c r="A269" s="216" t="str">
        <f t="shared" ref="A269:I269" si="199">+A201</f>
        <v>No lineal</v>
      </c>
      <c r="B269" s="216" t="str">
        <f t="shared" si="199"/>
        <v>m</v>
      </c>
      <c r="C269" s="216">
        <f t="shared" si="199"/>
        <v>86</v>
      </c>
      <c r="D269" s="216">
        <f t="shared" si="199"/>
        <v>965</v>
      </c>
      <c r="E269" s="216">
        <f t="shared" si="199"/>
        <v>1.33</v>
      </c>
      <c r="F269" s="216">
        <f t="shared" si="199"/>
        <v>17</v>
      </c>
      <c r="G269" s="216">
        <f t="shared" si="199"/>
        <v>521.55899999999997</v>
      </c>
      <c r="H269" s="216">
        <f t="shared" si="199"/>
        <v>4</v>
      </c>
      <c r="I269" s="216">
        <f t="shared" si="199"/>
        <v>1283.45</v>
      </c>
      <c r="J269" s="204" t="s">
        <v>451</v>
      </c>
      <c r="K269" s="205">
        <v>0</v>
      </c>
    </row>
    <row r="270" spans="1:11">
      <c r="A270" s="216" t="str">
        <f t="shared" ref="A270:I270" si="200">+A202</f>
        <v>No lineal</v>
      </c>
      <c r="B270" s="216" t="str">
        <f t="shared" si="200"/>
        <v>m</v>
      </c>
      <c r="C270" s="216">
        <f t="shared" si="200"/>
        <v>114</v>
      </c>
      <c r="D270" s="216">
        <f t="shared" si="200"/>
        <v>327</v>
      </c>
      <c r="E270" s="216">
        <f t="shared" si="200"/>
        <v>1.72</v>
      </c>
      <c r="F270" s="216">
        <f t="shared" si="200"/>
        <v>11</v>
      </c>
      <c r="G270" s="216">
        <f t="shared" si="200"/>
        <v>575.41</v>
      </c>
      <c r="H270" s="216">
        <f t="shared" si="200"/>
        <v>4</v>
      </c>
      <c r="I270" s="216">
        <f t="shared" si="200"/>
        <v>562.43999999999994</v>
      </c>
      <c r="J270" s="204" t="s">
        <v>451</v>
      </c>
      <c r="K270" s="205">
        <v>0</v>
      </c>
    </row>
    <row r="271" spans="1:11">
      <c r="A271" s="216" t="str">
        <f t="shared" ref="A271:I271" si="201">+A203</f>
        <v>No lineal</v>
      </c>
      <c r="B271" s="216" t="str">
        <f t="shared" si="201"/>
        <v>m</v>
      </c>
      <c r="C271" s="216">
        <f t="shared" si="201"/>
        <v>106</v>
      </c>
      <c r="D271" s="216">
        <f t="shared" si="201"/>
        <v>818</v>
      </c>
      <c r="E271" s="216">
        <f t="shared" si="201"/>
        <v>1.33</v>
      </c>
      <c r="F271" s="216">
        <f t="shared" si="201"/>
        <v>6</v>
      </c>
      <c r="G271" s="216">
        <f t="shared" si="201"/>
        <v>295.26400000000001</v>
      </c>
      <c r="H271" s="216">
        <f t="shared" si="201"/>
        <v>4</v>
      </c>
      <c r="I271" s="216">
        <f t="shared" si="201"/>
        <v>1087.94</v>
      </c>
      <c r="J271" s="204" t="s">
        <v>451</v>
      </c>
      <c r="K271" s="205">
        <v>0</v>
      </c>
    </row>
    <row r="272" spans="1:11">
      <c r="A272" s="216" t="str">
        <f t="shared" ref="A272:I272" si="202">+A204</f>
        <v>No lineal</v>
      </c>
      <c r="B272" s="216" t="str">
        <f t="shared" si="202"/>
        <v>h</v>
      </c>
      <c r="C272" s="216">
        <f t="shared" si="202"/>
        <v>205</v>
      </c>
      <c r="D272" s="216">
        <f t="shared" si="202"/>
        <v>1392</v>
      </c>
      <c r="E272" s="216">
        <f t="shared" si="202"/>
        <v>1.71</v>
      </c>
      <c r="F272" s="216">
        <f t="shared" si="202"/>
        <v>4</v>
      </c>
      <c r="G272" s="216">
        <f t="shared" si="202"/>
        <v>134.16</v>
      </c>
      <c r="H272" s="216">
        <f t="shared" si="202"/>
        <v>3</v>
      </c>
      <c r="I272" s="216">
        <f t="shared" si="202"/>
        <v>2380.3200000000002</v>
      </c>
      <c r="J272" s="204" t="s">
        <v>451</v>
      </c>
      <c r="K272" s="205">
        <v>0</v>
      </c>
    </row>
    <row r="273" spans="1:11">
      <c r="A273" s="216" t="str">
        <f t="shared" ref="A273:I273" si="203">+A205</f>
        <v>Lineal</v>
      </c>
      <c r="B273" s="216" t="str">
        <f t="shared" si="203"/>
        <v>m</v>
      </c>
      <c r="C273" s="216">
        <f t="shared" si="203"/>
        <v>0</v>
      </c>
      <c r="D273" s="216">
        <f t="shared" si="203"/>
        <v>967</v>
      </c>
      <c r="E273" s="216">
        <f t="shared" si="203"/>
        <v>2.2000000000000002</v>
      </c>
      <c r="F273" s="216">
        <f t="shared" si="203"/>
        <v>11</v>
      </c>
      <c r="G273" s="216">
        <f t="shared" si="203"/>
        <v>1295.588</v>
      </c>
      <c r="H273" s="216">
        <f t="shared" si="203"/>
        <v>5</v>
      </c>
      <c r="I273" s="216">
        <f t="shared" si="203"/>
        <v>2127.4</v>
      </c>
      <c r="J273" s="204" t="s">
        <v>451</v>
      </c>
      <c r="K273" s="215">
        <v>1</v>
      </c>
    </row>
    <row r="274" spans="1:11">
      <c r="A274" s="216" t="str">
        <f t="shared" ref="A274:I274" si="204">+A206</f>
        <v>Lineal</v>
      </c>
      <c r="B274" s="216" t="str">
        <f t="shared" si="204"/>
        <v>h</v>
      </c>
      <c r="C274" s="216">
        <f t="shared" si="204"/>
        <v>47</v>
      </c>
      <c r="D274" s="216">
        <f t="shared" si="204"/>
        <v>731</v>
      </c>
      <c r="E274" s="216">
        <f t="shared" si="204"/>
        <v>0.94</v>
      </c>
      <c r="F274" s="216">
        <f t="shared" si="204"/>
        <v>2</v>
      </c>
      <c r="G274" s="216">
        <f t="shared" si="204"/>
        <v>19.701000000000001</v>
      </c>
      <c r="H274" s="216">
        <f t="shared" si="204"/>
        <v>3</v>
      </c>
      <c r="I274" s="216">
        <f t="shared" si="204"/>
        <v>687.14</v>
      </c>
      <c r="J274" s="204" t="s">
        <v>458</v>
      </c>
      <c r="K274" s="219">
        <v>0</v>
      </c>
    </row>
    <row r="275" spans="1:11">
      <c r="A275" s="216" t="str">
        <f t="shared" ref="A275:I275" si="205">+A207</f>
        <v>No lineal</v>
      </c>
      <c r="B275" s="216" t="str">
        <f t="shared" si="205"/>
        <v>h</v>
      </c>
      <c r="C275" s="216">
        <f t="shared" si="205"/>
        <v>207</v>
      </c>
      <c r="D275" s="216">
        <f t="shared" si="205"/>
        <v>530</v>
      </c>
      <c r="E275" s="216">
        <f t="shared" si="205"/>
        <v>1.44</v>
      </c>
      <c r="F275" s="216">
        <f t="shared" si="205"/>
        <v>11</v>
      </c>
      <c r="G275" s="216">
        <f t="shared" si="205"/>
        <v>728.24400000000003</v>
      </c>
      <c r="H275" s="216">
        <f t="shared" si="205"/>
        <v>7</v>
      </c>
      <c r="I275" s="216">
        <f t="shared" si="205"/>
        <v>763.19999999999993</v>
      </c>
      <c r="J275" s="204" t="s">
        <v>458</v>
      </c>
      <c r="K275" s="219">
        <v>1</v>
      </c>
    </row>
    <row r="276" spans="1:11">
      <c r="A276" s="216" t="str">
        <f t="shared" ref="A276:I276" si="206">+A208</f>
        <v>Lineal</v>
      </c>
      <c r="B276" s="216" t="str">
        <f t="shared" si="206"/>
        <v>h</v>
      </c>
      <c r="C276" s="216">
        <f t="shared" si="206"/>
        <v>79</v>
      </c>
      <c r="D276" s="216">
        <f t="shared" si="206"/>
        <v>511</v>
      </c>
      <c r="E276" s="216">
        <f t="shared" si="206"/>
        <v>1.96</v>
      </c>
      <c r="F276" s="216">
        <f t="shared" si="206"/>
        <v>1</v>
      </c>
      <c r="G276" s="216">
        <f t="shared" si="206"/>
        <v>861.06299999999999</v>
      </c>
      <c r="H276" s="216">
        <f t="shared" si="206"/>
        <v>5</v>
      </c>
      <c r="I276" s="216">
        <f t="shared" si="206"/>
        <v>1001.56</v>
      </c>
      <c r="J276" s="204" t="s">
        <v>458</v>
      </c>
      <c r="K276" s="219">
        <v>1</v>
      </c>
    </row>
    <row r="277" spans="1:11">
      <c r="A277" s="216" t="str">
        <f t="shared" ref="A277:I277" si="207">+A209</f>
        <v>No lineal</v>
      </c>
      <c r="B277" s="216" t="str">
        <f t="shared" si="207"/>
        <v>m</v>
      </c>
      <c r="C277" s="216">
        <f t="shared" si="207"/>
        <v>107</v>
      </c>
      <c r="D277" s="216">
        <f t="shared" si="207"/>
        <v>791</v>
      </c>
      <c r="E277" s="216">
        <f t="shared" si="207"/>
        <v>1.81</v>
      </c>
      <c r="F277" s="216">
        <f t="shared" si="207"/>
        <v>16</v>
      </c>
      <c r="G277" s="216">
        <f t="shared" si="207"/>
        <v>997.65700000000004</v>
      </c>
      <c r="H277" s="216">
        <f t="shared" si="207"/>
        <v>5</v>
      </c>
      <c r="I277" s="216">
        <f t="shared" si="207"/>
        <v>1431.71</v>
      </c>
      <c r="J277" s="204" t="s">
        <v>458</v>
      </c>
      <c r="K277" s="219">
        <v>1</v>
      </c>
    </row>
    <row r="278" spans="1:11">
      <c r="A278" s="216" t="str">
        <f t="shared" ref="A278:I278" si="208">+A210</f>
        <v>Lineal</v>
      </c>
      <c r="B278" s="216" t="str">
        <f t="shared" si="208"/>
        <v>m</v>
      </c>
      <c r="C278" s="216">
        <f t="shared" si="208"/>
        <v>846</v>
      </c>
      <c r="D278" s="216">
        <f t="shared" si="208"/>
        <v>1401</v>
      </c>
      <c r="E278" s="216">
        <f t="shared" si="208"/>
        <v>1.1299999999999999</v>
      </c>
      <c r="F278" s="216">
        <f t="shared" si="208"/>
        <v>5</v>
      </c>
      <c r="G278" s="216">
        <f t="shared" si="208"/>
        <v>175.017</v>
      </c>
      <c r="H278" s="216">
        <f t="shared" si="208"/>
        <v>5</v>
      </c>
      <c r="I278" s="216">
        <f t="shared" si="208"/>
        <v>1583.1299999999999</v>
      </c>
      <c r="J278" s="204" t="s">
        <v>458</v>
      </c>
      <c r="K278" s="219">
        <v>0</v>
      </c>
    </row>
    <row r="279" spans="1:11">
      <c r="A279" s="216" t="str">
        <f t="shared" ref="A279:I279" si="209">+A211</f>
        <v>Lineal</v>
      </c>
      <c r="B279" s="216" t="str">
        <f t="shared" si="209"/>
        <v>m</v>
      </c>
      <c r="C279" s="216">
        <f t="shared" si="209"/>
        <v>155</v>
      </c>
      <c r="D279" s="216">
        <f t="shared" si="209"/>
        <v>1267</v>
      </c>
      <c r="E279" s="216">
        <f t="shared" si="209"/>
        <v>1.1100000000000001</v>
      </c>
      <c r="F279" s="216">
        <f t="shared" si="209"/>
        <v>5</v>
      </c>
      <c r="G279" s="216">
        <f t="shared" si="209"/>
        <v>710.21</v>
      </c>
      <c r="H279" s="216">
        <f t="shared" si="209"/>
        <v>4</v>
      </c>
      <c r="I279" s="216">
        <f t="shared" si="209"/>
        <v>1406.3700000000001</v>
      </c>
      <c r="J279" s="204" t="s">
        <v>458</v>
      </c>
      <c r="K279" s="219">
        <v>1</v>
      </c>
    </row>
    <row r="280" spans="1:11">
      <c r="A280" s="216" t="str">
        <f t="shared" ref="A280:I280" si="210">+A212</f>
        <v>Lineal</v>
      </c>
      <c r="B280" s="216" t="str">
        <f t="shared" si="210"/>
        <v>h</v>
      </c>
      <c r="C280" s="216">
        <f t="shared" si="210"/>
        <v>2</v>
      </c>
      <c r="D280" s="216">
        <f t="shared" si="210"/>
        <v>876</v>
      </c>
      <c r="E280" s="216">
        <f t="shared" si="210"/>
        <v>1.54</v>
      </c>
      <c r="F280" s="216">
        <f t="shared" si="210"/>
        <v>2</v>
      </c>
      <c r="G280" s="216">
        <f t="shared" si="210"/>
        <v>764.28099999999995</v>
      </c>
      <c r="H280" s="216">
        <f t="shared" si="210"/>
        <v>5</v>
      </c>
      <c r="I280" s="216">
        <f t="shared" si="210"/>
        <v>1349.04</v>
      </c>
      <c r="J280" s="204" t="s">
        <v>458</v>
      </c>
      <c r="K280" s="219">
        <v>1</v>
      </c>
    </row>
    <row r="281" spans="1:11">
      <c r="A281" s="216" t="str">
        <f t="shared" ref="A281:I281" si="211">+A213</f>
        <v>No lineal</v>
      </c>
      <c r="B281" s="216" t="str">
        <f t="shared" si="211"/>
        <v>m</v>
      </c>
      <c r="C281" s="216">
        <f t="shared" si="211"/>
        <v>313</v>
      </c>
      <c r="D281" s="216">
        <f t="shared" si="211"/>
        <v>930</v>
      </c>
      <c r="E281" s="216">
        <f t="shared" si="211"/>
        <v>1.29</v>
      </c>
      <c r="F281" s="216">
        <f t="shared" si="211"/>
        <v>2</v>
      </c>
      <c r="G281" s="216">
        <f t="shared" si="211"/>
        <v>158.48099999999999</v>
      </c>
      <c r="H281" s="216">
        <f t="shared" si="211"/>
        <v>4</v>
      </c>
      <c r="I281" s="216">
        <f t="shared" si="211"/>
        <v>1199.7</v>
      </c>
      <c r="J281" s="204" t="s">
        <v>458</v>
      </c>
      <c r="K281" s="219">
        <v>1</v>
      </c>
    </row>
    <row r="282" spans="1:11">
      <c r="A282" s="216" t="str">
        <f t="shared" ref="A282:I282" si="212">+A214</f>
        <v>Lineal</v>
      </c>
      <c r="B282" s="216" t="str">
        <f t="shared" si="212"/>
        <v>m</v>
      </c>
      <c r="C282" s="216">
        <f t="shared" si="212"/>
        <v>192</v>
      </c>
      <c r="D282" s="216">
        <f t="shared" si="212"/>
        <v>1019</v>
      </c>
      <c r="E282" s="216">
        <f t="shared" si="212"/>
        <v>1.76</v>
      </c>
      <c r="F282" s="216">
        <f t="shared" si="212"/>
        <v>9</v>
      </c>
      <c r="G282" s="216">
        <f t="shared" si="212"/>
        <v>508.54700000000003</v>
      </c>
      <c r="H282" s="216">
        <f t="shared" si="212"/>
        <v>4</v>
      </c>
      <c r="I282" s="216">
        <f t="shared" si="212"/>
        <v>1793.44</v>
      </c>
      <c r="J282" s="204" t="s">
        <v>458</v>
      </c>
      <c r="K282" s="219">
        <v>0</v>
      </c>
    </row>
    <row r="283" spans="1:11">
      <c r="A283" s="216" t="str">
        <f t="shared" ref="A283:I283" si="213">+A215</f>
        <v>No lineal</v>
      </c>
      <c r="B283" s="216" t="str">
        <f t="shared" si="213"/>
        <v>m</v>
      </c>
      <c r="C283" s="216">
        <f t="shared" si="213"/>
        <v>460</v>
      </c>
      <c r="D283" s="216">
        <f t="shared" si="213"/>
        <v>863</v>
      </c>
      <c r="E283" s="216">
        <f t="shared" si="213"/>
        <v>1.67</v>
      </c>
      <c r="F283" s="216">
        <f t="shared" si="213"/>
        <v>19</v>
      </c>
      <c r="G283" s="216">
        <f t="shared" si="213"/>
        <v>920.37300000000005</v>
      </c>
      <c r="H283" s="216">
        <f t="shared" si="213"/>
        <v>3</v>
      </c>
      <c r="I283" s="216">
        <f t="shared" si="213"/>
        <v>1441.21</v>
      </c>
      <c r="J283" s="204" t="s">
        <v>458</v>
      </c>
      <c r="K283" s="219">
        <v>0</v>
      </c>
    </row>
    <row r="284" spans="1:11">
      <c r="A284" s="216" t="str">
        <f t="shared" ref="A284:I284" si="214">+A216</f>
        <v>Lineal</v>
      </c>
      <c r="B284" s="216" t="str">
        <f t="shared" si="214"/>
        <v>m</v>
      </c>
      <c r="C284" s="216">
        <f t="shared" si="214"/>
        <v>165</v>
      </c>
      <c r="D284" s="216">
        <f t="shared" si="214"/>
        <v>916</v>
      </c>
      <c r="E284" s="216">
        <f t="shared" si="214"/>
        <v>1.56</v>
      </c>
      <c r="F284" s="216">
        <f t="shared" si="214"/>
        <v>13</v>
      </c>
      <c r="G284" s="216">
        <f t="shared" si="214"/>
        <v>761.89200000000005</v>
      </c>
      <c r="H284" s="216">
        <f t="shared" si="214"/>
        <v>5</v>
      </c>
      <c r="I284" s="216">
        <f t="shared" si="214"/>
        <v>1428.96</v>
      </c>
      <c r="J284" s="204" t="s">
        <v>458</v>
      </c>
      <c r="K284" s="219">
        <v>1</v>
      </c>
    </row>
    <row r="285" spans="1:11">
      <c r="A285" s="216" t="str">
        <f t="shared" ref="A285:I285" si="215">+A217</f>
        <v>Lineal</v>
      </c>
      <c r="B285" s="216" t="str">
        <f t="shared" si="215"/>
        <v>m</v>
      </c>
      <c r="C285" s="216">
        <f t="shared" si="215"/>
        <v>532</v>
      </c>
      <c r="D285" s="216">
        <f t="shared" si="215"/>
        <v>1334</v>
      </c>
      <c r="E285" s="216">
        <f t="shared" si="215"/>
        <v>1.18</v>
      </c>
      <c r="F285" s="216">
        <f t="shared" si="215"/>
        <v>3</v>
      </c>
      <c r="G285" s="216">
        <f t="shared" si="215"/>
        <v>27.986999999999998</v>
      </c>
      <c r="H285" s="216">
        <f t="shared" si="215"/>
        <v>4</v>
      </c>
      <c r="I285" s="216">
        <f t="shared" si="215"/>
        <v>1574.12</v>
      </c>
      <c r="J285" s="204" t="s">
        <v>458</v>
      </c>
      <c r="K285" s="219">
        <v>0</v>
      </c>
    </row>
    <row r="286" spans="1:11">
      <c r="A286" s="216" t="str">
        <f t="shared" ref="A286:I286" si="216">+A218</f>
        <v>Lineal</v>
      </c>
      <c r="B286" s="216" t="str">
        <f t="shared" si="216"/>
        <v>m</v>
      </c>
      <c r="C286" s="216">
        <f t="shared" si="216"/>
        <v>226</v>
      </c>
      <c r="D286" s="216">
        <f t="shared" si="216"/>
        <v>692</v>
      </c>
      <c r="E286" s="216">
        <f t="shared" si="216"/>
        <v>2.08</v>
      </c>
      <c r="F286" s="216">
        <f t="shared" si="216"/>
        <v>1</v>
      </c>
      <c r="G286" s="216">
        <f t="shared" si="216"/>
        <v>651.726</v>
      </c>
      <c r="H286" s="216">
        <f t="shared" si="216"/>
        <v>6</v>
      </c>
      <c r="I286" s="216">
        <f t="shared" si="216"/>
        <v>1439.3600000000001</v>
      </c>
      <c r="J286" s="204" t="s">
        <v>458</v>
      </c>
      <c r="K286" s="219">
        <v>0</v>
      </c>
    </row>
    <row r="287" spans="1:11">
      <c r="A287" s="216" t="str">
        <f t="shared" ref="A287:I287" si="217">+A219</f>
        <v>Lineal</v>
      </c>
      <c r="B287" s="216" t="str">
        <f t="shared" si="217"/>
        <v>h</v>
      </c>
      <c r="C287" s="216">
        <f t="shared" si="217"/>
        <v>24</v>
      </c>
      <c r="D287" s="216">
        <f t="shared" si="217"/>
        <v>752</v>
      </c>
      <c r="E287" s="216">
        <f t="shared" si="217"/>
        <v>2.0499999999999998</v>
      </c>
      <c r="F287" s="216">
        <f t="shared" si="217"/>
        <v>9</v>
      </c>
      <c r="G287" s="216">
        <f t="shared" si="217"/>
        <v>423.60599999999999</v>
      </c>
      <c r="H287" s="216">
        <f t="shared" si="217"/>
        <v>4</v>
      </c>
      <c r="I287" s="216">
        <f t="shared" si="217"/>
        <v>1541.6</v>
      </c>
      <c r="J287" s="204" t="s">
        <v>458</v>
      </c>
      <c r="K287" s="219">
        <v>0</v>
      </c>
    </row>
    <row r="288" spans="1:11">
      <c r="A288" s="216" t="str">
        <f t="shared" ref="A288:I288" si="218">+A220</f>
        <v>No lineal</v>
      </c>
      <c r="B288" s="216" t="str">
        <f t="shared" si="218"/>
        <v>h</v>
      </c>
      <c r="C288" s="216">
        <f t="shared" si="218"/>
        <v>135</v>
      </c>
      <c r="D288" s="216">
        <f t="shared" si="218"/>
        <v>812</v>
      </c>
      <c r="E288" s="216">
        <f t="shared" si="218"/>
        <v>0.82</v>
      </c>
      <c r="F288" s="216">
        <f t="shared" si="218"/>
        <v>9</v>
      </c>
      <c r="G288" s="216">
        <f t="shared" si="218"/>
        <v>264.08</v>
      </c>
      <c r="H288" s="216">
        <f t="shared" si="218"/>
        <v>4</v>
      </c>
      <c r="I288" s="216">
        <f t="shared" si="218"/>
        <v>665.83999999999992</v>
      </c>
      <c r="J288" s="204" t="s">
        <v>458</v>
      </c>
      <c r="K288" s="219">
        <v>0</v>
      </c>
    </row>
    <row r="289" spans="1:11">
      <c r="A289" s="216" t="str">
        <f t="shared" ref="A289:I289" si="219">+A221</f>
        <v>Lineal</v>
      </c>
      <c r="B289" s="216" t="str">
        <f t="shared" si="219"/>
        <v>h</v>
      </c>
      <c r="C289" s="216">
        <f t="shared" si="219"/>
        <v>187</v>
      </c>
      <c r="D289" s="216">
        <f t="shared" si="219"/>
        <v>1381</v>
      </c>
      <c r="E289" s="216">
        <f t="shared" si="219"/>
        <v>1.25</v>
      </c>
      <c r="F289" s="216">
        <f t="shared" si="219"/>
        <v>7</v>
      </c>
      <c r="G289" s="216">
        <f t="shared" si="219"/>
        <v>590.33799999999997</v>
      </c>
      <c r="H289" s="216">
        <f t="shared" si="219"/>
        <v>4</v>
      </c>
      <c r="I289" s="216">
        <f t="shared" si="219"/>
        <v>1726.25</v>
      </c>
      <c r="J289" s="204" t="s">
        <v>458</v>
      </c>
      <c r="K289" s="219">
        <v>1</v>
      </c>
    </row>
    <row r="290" spans="1:11">
      <c r="A290" s="216" t="str">
        <f t="shared" ref="A290:I290" si="220">+A222</f>
        <v>No lineal</v>
      </c>
      <c r="B290" s="216" t="str">
        <f t="shared" si="220"/>
        <v>h</v>
      </c>
      <c r="C290" s="216">
        <f t="shared" si="220"/>
        <v>170</v>
      </c>
      <c r="D290" s="216">
        <f t="shared" si="220"/>
        <v>931</v>
      </c>
      <c r="E290" s="216">
        <f t="shared" si="220"/>
        <v>1.21</v>
      </c>
      <c r="F290" s="216">
        <f t="shared" si="220"/>
        <v>1</v>
      </c>
      <c r="G290" s="216">
        <f t="shared" si="220"/>
        <v>6.5359999999999996</v>
      </c>
      <c r="H290" s="216">
        <f t="shared" si="220"/>
        <v>3</v>
      </c>
      <c r="I290" s="216">
        <f t="shared" si="220"/>
        <v>1126.51</v>
      </c>
      <c r="J290" s="204" t="s">
        <v>458</v>
      </c>
      <c r="K290" s="219">
        <v>0</v>
      </c>
    </row>
    <row r="291" spans="1:11">
      <c r="A291" s="216" t="str">
        <f t="shared" ref="A291:I291" si="221">+A223</f>
        <v>No lineal</v>
      </c>
      <c r="B291" s="216" t="str">
        <f t="shared" si="221"/>
        <v>h</v>
      </c>
      <c r="C291" s="216">
        <f t="shared" si="221"/>
        <v>125</v>
      </c>
      <c r="D291" s="216">
        <f t="shared" si="221"/>
        <v>566</v>
      </c>
      <c r="E291" s="216">
        <f t="shared" si="221"/>
        <v>1.37</v>
      </c>
      <c r="F291" s="216">
        <f t="shared" si="221"/>
        <v>5</v>
      </c>
      <c r="G291" s="216">
        <f t="shared" si="221"/>
        <v>177.38900000000001</v>
      </c>
      <c r="H291" s="216">
        <f t="shared" si="221"/>
        <v>6</v>
      </c>
      <c r="I291" s="216">
        <f t="shared" si="221"/>
        <v>775.42000000000007</v>
      </c>
      <c r="J291" s="204" t="s">
        <v>458</v>
      </c>
      <c r="K291" s="219">
        <v>1</v>
      </c>
    </row>
    <row r="292" spans="1:11">
      <c r="A292" s="216" t="str">
        <f t="shared" ref="A292:I292" si="222">+A224</f>
        <v>No lineal</v>
      </c>
      <c r="B292" s="216" t="str">
        <f t="shared" si="222"/>
        <v>m</v>
      </c>
      <c r="C292" s="216">
        <f t="shared" si="222"/>
        <v>386</v>
      </c>
      <c r="D292" s="216">
        <f t="shared" si="222"/>
        <v>1324</v>
      </c>
      <c r="E292" s="216">
        <f t="shared" si="222"/>
        <v>1.6</v>
      </c>
      <c r="F292" s="216">
        <f t="shared" si="222"/>
        <v>13</v>
      </c>
      <c r="G292" s="216">
        <f t="shared" si="222"/>
        <v>556.38</v>
      </c>
      <c r="H292" s="216">
        <f t="shared" si="222"/>
        <v>5</v>
      </c>
      <c r="I292" s="216">
        <f t="shared" si="222"/>
        <v>2118.4</v>
      </c>
      <c r="J292" s="204" t="s">
        <v>458</v>
      </c>
      <c r="K292" s="219">
        <v>1</v>
      </c>
    </row>
    <row r="293" spans="1:11">
      <c r="A293" s="216" t="str">
        <f t="shared" ref="A293:I293" si="223">+A225</f>
        <v>No lineal</v>
      </c>
      <c r="B293" s="216" t="str">
        <f t="shared" si="223"/>
        <v>h</v>
      </c>
      <c r="C293" s="216">
        <f t="shared" si="223"/>
        <v>248</v>
      </c>
      <c r="D293" s="216">
        <f t="shared" si="223"/>
        <v>729</v>
      </c>
      <c r="E293" s="216">
        <f t="shared" si="223"/>
        <v>1.25</v>
      </c>
      <c r="F293" s="216">
        <f t="shared" si="223"/>
        <v>4</v>
      </c>
      <c r="G293" s="216">
        <f t="shared" si="223"/>
        <v>219.12</v>
      </c>
      <c r="H293" s="216">
        <f t="shared" si="223"/>
        <v>4</v>
      </c>
      <c r="I293" s="216">
        <f t="shared" si="223"/>
        <v>911.25</v>
      </c>
      <c r="J293" s="204" t="s">
        <v>458</v>
      </c>
      <c r="K293" s="219">
        <v>0</v>
      </c>
    </row>
    <row r="294" spans="1:11">
      <c r="A294" s="216" t="str">
        <f t="shared" ref="A294:I294" si="224">+A226</f>
        <v>No lineal</v>
      </c>
      <c r="B294" s="216" t="str">
        <f t="shared" si="224"/>
        <v>h</v>
      </c>
      <c r="C294" s="216">
        <f t="shared" si="224"/>
        <v>168</v>
      </c>
      <c r="D294" s="216">
        <f t="shared" si="224"/>
        <v>683</v>
      </c>
      <c r="E294" s="216">
        <f t="shared" si="224"/>
        <v>1.35</v>
      </c>
      <c r="F294" s="216">
        <f t="shared" si="224"/>
        <v>2</v>
      </c>
      <c r="G294" s="216">
        <f t="shared" si="224"/>
        <v>95.8</v>
      </c>
      <c r="H294" s="216">
        <f t="shared" si="224"/>
        <v>4</v>
      </c>
      <c r="I294" s="216">
        <f t="shared" si="224"/>
        <v>922.05000000000007</v>
      </c>
      <c r="J294" s="204" t="s">
        <v>458</v>
      </c>
      <c r="K294" s="219">
        <v>1</v>
      </c>
    </row>
    <row r="295" spans="1:11">
      <c r="A295" s="216" t="str">
        <f t="shared" ref="A295:I295" si="225">+A227</f>
        <v>Lineal</v>
      </c>
      <c r="B295" s="216" t="str">
        <f t="shared" si="225"/>
        <v>h</v>
      </c>
      <c r="C295" s="216">
        <f t="shared" si="225"/>
        <v>194</v>
      </c>
      <c r="D295" s="216">
        <f t="shared" si="225"/>
        <v>904</v>
      </c>
      <c r="E295" s="216">
        <f t="shared" si="225"/>
        <v>1.89</v>
      </c>
      <c r="F295" s="216">
        <f t="shared" si="225"/>
        <v>16</v>
      </c>
      <c r="G295" s="216">
        <f t="shared" si="225"/>
        <v>973.08399999999995</v>
      </c>
      <c r="H295" s="216">
        <f t="shared" si="225"/>
        <v>4</v>
      </c>
      <c r="I295" s="216">
        <f t="shared" si="225"/>
        <v>1708.56</v>
      </c>
      <c r="J295" s="204" t="s">
        <v>458</v>
      </c>
      <c r="K295" s="219">
        <v>0</v>
      </c>
    </row>
    <row r="296" spans="1:11">
      <c r="A296" s="216" t="str">
        <f t="shared" ref="A296:I296" si="226">+A228</f>
        <v>Lineal</v>
      </c>
      <c r="B296" s="216" t="str">
        <f t="shared" si="226"/>
        <v>m</v>
      </c>
      <c r="C296" s="216">
        <f t="shared" si="226"/>
        <v>199</v>
      </c>
      <c r="D296" s="216">
        <f t="shared" si="226"/>
        <v>1360</v>
      </c>
      <c r="E296" s="216">
        <f t="shared" si="226"/>
        <v>1.01</v>
      </c>
      <c r="F296" s="216">
        <f t="shared" si="226"/>
        <v>22</v>
      </c>
      <c r="G296" s="216">
        <f t="shared" si="226"/>
        <v>475.00900000000001</v>
      </c>
      <c r="H296" s="216">
        <f t="shared" si="226"/>
        <v>3</v>
      </c>
      <c r="I296" s="216">
        <f t="shared" si="226"/>
        <v>1373.6</v>
      </c>
      <c r="J296" s="204" t="s">
        <v>458</v>
      </c>
      <c r="K296" s="219">
        <v>0</v>
      </c>
    </row>
    <row r="297" spans="1:11">
      <c r="A297" s="216" t="str">
        <f t="shared" ref="A297:I297" si="227">+A229</f>
        <v>No lineal</v>
      </c>
      <c r="B297" s="216" t="str">
        <f t="shared" si="227"/>
        <v>h</v>
      </c>
      <c r="C297" s="216">
        <f t="shared" si="227"/>
        <v>302</v>
      </c>
      <c r="D297" s="216">
        <f t="shared" si="227"/>
        <v>1323</v>
      </c>
      <c r="E297" s="216">
        <f t="shared" si="227"/>
        <v>1.1599999999999999</v>
      </c>
      <c r="F297" s="216">
        <f t="shared" si="227"/>
        <v>2</v>
      </c>
      <c r="G297" s="216">
        <f t="shared" si="227"/>
        <v>19.236000000000001</v>
      </c>
      <c r="H297" s="216">
        <f t="shared" si="227"/>
        <v>5</v>
      </c>
      <c r="I297" s="216">
        <f t="shared" si="227"/>
        <v>1534.6799999999998</v>
      </c>
      <c r="J297" s="204" t="s">
        <v>458</v>
      </c>
      <c r="K297" s="219">
        <v>1</v>
      </c>
    </row>
    <row r="298" spans="1:11">
      <c r="A298" s="216" t="str">
        <f t="shared" ref="A298:I298" si="228">+A230</f>
        <v>No lineal</v>
      </c>
      <c r="B298" s="216" t="str">
        <f t="shared" si="228"/>
        <v>m</v>
      </c>
      <c r="C298" s="216">
        <f t="shared" si="228"/>
        <v>280</v>
      </c>
      <c r="D298" s="216">
        <f t="shared" si="228"/>
        <v>1582</v>
      </c>
      <c r="E298" s="216">
        <f t="shared" si="228"/>
        <v>1.04</v>
      </c>
      <c r="F298" s="216">
        <f t="shared" si="228"/>
        <v>7</v>
      </c>
      <c r="G298" s="216">
        <f t="shared" si="228"/>
        <v>111.69799999999999</v>
      </c>
      <c r="H298" s="216">
        <f t="shared" si="228"/>
        <v>4</v>
      </c>
      <c r="I298" s="216">
        <f t="shared" si="228"/>
        <v>1645.28</v>
      </c>
      <c r="J298" s="204" t="s">
        <v>458</v>
      </c>
      <c r="K298" s="219">
        <v>0</v>
      </c>
    </row>
    <row r="299" spans="1:11">
      <c r="A299" s="216" t="str">
        <f t="shared" ref="A299:I299" si="229">+A231</f>
        <v>No lineal</v>
      </c>
      <c r="B299" s="216" t="str">
        <f t="shared" si="229"/>
        <v>h</v>
      </c>
      <c r="C299" s="216">
        <f t="shared" si="229"/>
        <v>163</v>
      </c>
      <c r="D299" s="216">
        <f t="shared" si="229"/>
        <v>953</v>
      </c>
      <c r="E299" s="216">
        <f t="shared" si="229"/>
        <v>1.34</v>
      </c>
      <c r="F299" s="216">
        <f t="shared" si="229"/>
        <v>13</v>
      </c>
      <c r="G299" s="216">
        <f t="shared" si="229"/>
        <v>46.94</v>
      </c>
      <c r="H299" s="216">
        <f t="shared" si="229"/>
        <v>5</v>
      </c>
      <c r="I299" s="216">
        <f t="shared" si="229"/>
        <v>1277.02</v>
      </c>
      <c r="J299" s="204" t="s">
        <v>458</v>
      </c>
      <c r="K299" s="219">
        <v>1</v>
      </c>
    </row>
    <row r="300" spans="1:11">
      <c r="A300" s="216" t="str">
        <f t="shared" ref="A300:I300" si="230">+A232</f>
        <v>No lineal</v>
      </c>
      <c r="B300" s="216" t="str">
        <f t="shared" si="230"/>
        <v>h</v>
      </c>
      <c r="C300" s="216">
        <f t="shared" si="230"/>
        <v>141</v>
      </c>
      <c r="D300" s="216">
        <f t="shared" si="230"/>
        <v>1410</v>
      </c>
      <c r="E300" s="216">
        <f t="shared" si="230"/>
        <v>1.97</v>
      </c>
      <c r="F300" s="216">
        <f t="shared" si="230"/>
        <v>2</v>
      </c>
      <c r="G300" s="216">
        <f t="shared" si="230"/>
        <v>761.16</v>
      </c>
      <c r="H300" s="216">
        <f t="shared" si="230"/>
        <v>4</v>
      </c>
      <c r="I300" s="216">
        <f t="shared" si="230"/>
        <v>2777.7</v>
      </c>
      <c r="J300" s="204" t="s">
        <v>458</v>
      </c>
      <c r="K300" s="219">
        <v>1</v>
      </c>
    </row>
    <row r="301" spans="1:11">
      <c r="A301" s="216" t="str">
        <f t="shared" ref="A301:I301" si="231">+A233</f>
        <v>No lineal</v>
      </c>
      <c r="B301" s="216" t="str">
        <f t="shared" si="231"/>
        <v>h</v>
      </c>
      <c r="C301" s="216">
        <f t="shared" si="231"/>
        <v>268</v>
      </c>
      <c r="D301" s="216">
        <f t="shared" si="231"/>
        <v>997</v>
      </c>
      <c r="E301" s="216">
        <f t="shared" si="231"/>
        <v>1.59</v>
      </c>
      <c r="F301" s="216">
        <f t="shared" si="231"/>
        <v>3</v>
      </c>
      <c r="G301" s="216">
        <f t="shared" si="231"/>
        <v>690.63199999999995</v>
      </c>
      <c r="H301" s="216">
        <f t="shared" si="231"/>
        <v>4</v>
      </c>
      <c r="I301" s="216">
        <f t="shared" si="231"/>
        <v>1585.23</v>
      </c>
      <c r="J301" s="204" t="s">
        <v>458</v>
      </c>
      <c r="K301" s="219">
        <v>1</v>
      </c>
    </row>
    <row r="302" spans="1:11">
      <c r="A302" s="216" t="str">
        <f t="shared" ref="A302:I302" si="232">+A234</f>
        <v>No lineal</v>
      </c>
      <c r="B302" s="216" t="str">
        <f t="shared" si="232"/>
        <v>h</v>
      </c>
      <c r="C302" s="216">
        <f t="shared" si="232"/>
        <v>130</v>
      </c>
      <c r="D302" s="216">
        <f t="shared" si="232"/>
        <v>805</v>
      </c>
      <c r="E302" s="216">
        <f t="shared" si="232"/>
        <v>1.76</v>
      </c>
      <c r="F302" s="216">
        <f t="shared" si="232"/>
        <v>8</v>
      </c>
      <c r="G302" s="216">
        <f t="shared" si="232"/>
        <v>588.76199999999994</v>
      </c>
      <c r="H302" s="216">
        <f t="shared" si="232"/>
        <v>3</v>
      </c>
      <c r="I302" s="216">
        <f t="shared" si="232"/>
        <v>1416.8</v>
      </c>
      <c r="J302" s="204" t="s">
        <v>458</v>
      </c>
      <c r="K302" s="219">
        <v>1</v>
      </c>
    </row>
    <row r="303" spans="1:11">
      <c r="A303" s="216" t="str">
        <f t="shared" ref="A303:I303" si="233">+A235</f>
        <v>Lineal</v>
      </c>
      <c r="B303" s="216" t="str">
        <f t="shared" si="233"/>
        <v>h</v>
      </c>
      <c r="C303" s="216">
        <f t="shared" si="233"/>
        <v>211</v>
      </c>
      <c r="D303" s="216">
        <f t="shared" si="233"/>
        <v>1307</v>
      </c>
      <c r="E303" s="216">
        <f t="shared" si="233"/>
        <v>1.3</v>
      </c>
      <c r="F303" s="216">
        <f t="shared" si="233"/>
        <v>4</v>
      </c>
      <c r="G303" s="216">
        <f t="shared" si="233"/>
        <v>7.4029999999999996</v>
      </c>
      <c r="H303" s="216">
        <f t="shared" si="233"/>
        <v>5</v>
      </c>
      <c r="I303" s="216">
        <f t="shared" si="233"/>
        <v>1699.1000000000001</v>
      </c>
      <c r="J303" s="204" t="s">
        <v>458</v>
      </c>
      <c r="K303" s="219">
        <v>0</v>
      </c>
    </row>
    <row r="304" spans="1:11">
      <c r="A304" s="216" t="str">
        <f t="shared" ref="A304:I304" si="234">+A236</f>
        <v>No lineal</v>
      </c>
      <c r="B304" s="216" t="str">
        <f t="shared" si="234"/>
        <v>h</v>
      </c>
      <c r="C304" s="216">
        <f t="shared" si="234"/>
        <v>406</v>
      </c>
      <c r="D304" s="216">
        <f t="shared" si="234"/>
        <v>1622</v>
      </c>
      <c r="E304" s="216">
        <f t="shared" si="234"/>
        <v>0.92</v>
      </c>
      <c r="F304" s="216">
        <f t="shared" si="234"/>
        <v>3</v>
      </c>
      <c r="G304" s="216">
        <f t="shared" si="234"/>
        <v>86.94</v>
      </c>
      <c r="H304" s="216">
        <f t="shared" si="234"/>
        <v>4</v>
      </c>
      <c r="I304" s="216">
        <f t="shared" si="234"/>
        <v>1492.24</v>
      </c>
      <c r="J304" s="204" t="s">
        <v>458</v>
      </c>
      <c r="K304" s="219">
        <v>1</v>
      </c>
    </row>
    <row r="305" spans="1:11">
      <c r="A305" s="216" t="str">
        <f t="shared" ref="A305:I305" si="235">+A237</f>
        <v>Lineal</v>
      </c>
      <c r="B305" s="216" t="str">
        <f t="shared" si="235"/>
        <v>m</v>
      </c>
      <c r="C305" s="216">
        <f t="shared" si="235"/>
        <v>49</v>
      </c>
      <c r="D305" s="216">
        <f t="shared" si="235"/>
        <v>1171</v>
      </c>
      <c r="E305" s="216">
        <f t="shared" si="235"/>
        <v>1.01</v>
      </c>
      <c r="F305" s="216">
        <f t="shared" si="235"/>
        <v>5</v>
      </c>
      <c r="G305" s="216">
        <f t="shared" si="235"/>
        <v>378.08499999999998</v>
      </c>
      <c r="H305" s="216">
        <f t="shared" si="235"/>
        <v>3</v>
      </c>
      <c r="I305" s="216">
        <f t="shared" si="235"/>
        <v>1182.71</v>
      </c>
      <c r="J305" s="204" t="s">
        <v>458</v>
      </c>
      <c r="K305" s="219">
        <v>0</v>
      </c>
    </row>
    <row r="306" spans="1:11">
      <c r="A306" s="216" t="str">
        <f t="shared" ref="A306:I306" si="236">+A238</f>
        <v>No lineal</v>
      </c>
      <c r="B306" s="216" t="str">
        <f t="shared" si="236"/>
        <v>m</v>
      </c>
      <c r="C306" s="216">
        <f t="shared" si="236"/>
        <v>219</v>
      </c>
      <c r="D306" s="216">
        <f t="shared" si="236"/>
        <v>1119</v>
      </c>
      <c r="E306" s="216">
        <f t="shared" si="236"/>
        <v>1.28</v>
      </c>
      <c r="F306" s="216">
        <f t="shared" si="236"/>
        <v>5</v>
      </c>
      <c r="G306" s="216">
        <f t="shared" si="236"/>
        <v>378.08499999999998</v>
      </c>
      <c r="H306" s="216">
        <f t="shared" si="236"/>
        <v>6</v>
      </c>
      <c r="I306" s="216">
        <f t="shared" si="236"/>
        <v>1432.32</v>
      </c>
      <c r="J306" s="204" t="s">
        <v>458</v>
      </c>
      <c r="K306" s="219">
        <v>1</v>
      </c>
    </row>
    <row r="307" spans="1:11">
      <c r="A307" s="216" t="str">
        <f t="shared" ref="A307:I307" si="237">+A239</f>
        <v>No lineal</v>
      </c>
      <c r="B307" s="216" t="str">
        <f t="shared" si="237"/>
        <v>m</v>
      </c>
      <c r="C307" s="216">
        <f t="shared" si="237"/>
        <v>700</v>
      </c>
      <c r="D307" s="216">
        <f t="shared" si="237"/>
        <v>1753</v>
      </c>
      <c r="E307" s="216">
        <f t="shared" si="237"/>
        <v>0.87</v>
      </c>
      <c r="F307" s="216">
        <f t="shared" si="237"/>
        <v>8</v>
      </c>
      <c r="G307" s="216">
        <f t="shared" si="237"/>
        <v>284.56</v>
      </c>
      <c r="H307" s="216">
        <f t="shared" si="237"/>
        <v>5</v>
      </c>
      <c r="I307" s="216">
        <f t="shared" si="237"/>
        <v>1525.11</v>
      </c>
      <c r="J307" s="204" t="s">
        <v>458</v>
      </c>
      <c r="K307" s="219">
        <v>1</v>
      </c>
    </row>
    <row r="308" spans="1:11">
      <c r="A308" s="216" t="str">
        <f t="shared" ref="A308:I308" si="238">+A240</f>
        <v>No lineal</v>
      </c>
      <c r="B308" s="216" t="str">
        <f t="shared" si="238"/>
        <v>m</v>
      </c>
      <c r="C308" s="216">
        <f t="shared" si="238"/>
        <v>219</v>
      </c>
      <c r="D308" s="216">
        <f t="shared" si="238"/>
        <v>1910</v>
      </c>
      <c r="E308" s="216">
        <f t="shared" si="238"/>
        <v>1.24</v>
      </c>
      <c r="F308" s="216">
        <f t="shared" si="238"/>
        <v>3</v>
      </c>
      <c r="G308" s="216">
        <f t="shared" si="238"/>
        <v>823.44500000000005</v>
      </c>
      <c r="H308" s="216">
        <f t="shared" si="238"/>
        <v>6</v>
      </c>
      <c r="I308" s="216">
        <f t="shared" si="238"/>
        <v>2368.4</v>
      </c>
      <c r="J308" s="204" t="s">
        <v>458</v>
      </c>
      <c r="K308" s="219">
        <v>0</v>
      </c>
    </row>
    <row r="309" spans="1:11">
      <c r="A309" s="216" t="str">
        <f t="shared" ref="A309:I309" si="239">+A241</f>
        <v>No lineal</v>
      </c>
      <c r="B309" s="216" t="str">
        <f t="shared" si="239"/>
        <v>m</v>
      </c>
      <c r="C309" s="216">
        <f t="shared" si="239"/>
        <v>201</v>
      </c>
      <c r="D309" s="216">
        <f t="shared" si="239"/>
        <v>1050</v>
      </c>
      <c r="E309" s="216">
        <f t="shared" si="239"/>
        <v>1.07</v>
      </c>
      <c r="F309" s="216">
        <f t="shared" si="239"/>
        <v>8</v>
      </c>
      <c r="G309" s="216">
        <f t="shared" si="239"/>
        <v>291.053</v>
      </c>
      <c r="H309" s="216">
        <f t="shared" si="239"/>
        <v>7</v>
      </c>
      <c r="I309" s="216">
        <f t="shared" si="239"/>
        <v>1123.5</v>
      </c>
      <c r="J309" s="204" t="s">
        <v>458</v>
      </c>
      <c r="K309" s="219">
        <v>1</v>
      </c>
    </row>
    <row r="310" spans="1:11">
      <c r="A310" s="216" t="str">
        <f t="shared" ref="A310:I310" si="240">+A242</f>
        <v>Lineal</v>
      </c>
      <c r="B310" s="216" t="str">
        <f t="shared" si="240"/>
        <v>h</v>
      </c>
      <c r="C310" s="216">
        <f t="shared" si="240"/>
        <v>211</v>
      </c>
      <c r="D310" s="216">
        <f t="shared" si="240"/>
        <v>2191</v>
      </c>
      <c r="E310" s="216">
        <f t="shared" si="240"/>
        <v>0.86</v>
      </c>
      <c r="F310" s="216">
        <f t="shared" si="240"/>
        <v>3</v>
      </c>
      <c r="G310" s="216">
        <f t="shared" si="240"/>
        <v>124.286</v>
      </c>
      <c r="H310" s="216">
        <f t="shared" si="240"/>
        <v>4</v>
      </c>
      <c r="I310" s="216">
        <f t="shared" si="240"/>
        <v>1884.26</v>
      </c>
      <c r="J310" s="204" t="s">
        <v>458</v>
      </c>
      <c r="K310" s="219">
        <v>0</v>
      </c>
    </row>
    <row r="311" spans="1:11">
      <c r="A311" s="216" t="str">
        <f t="shared" ref="A311:I311" si="241">+A243</f>
        <v>No lineal</v>
      </c>
      <c r="B311" s="216" t="str">
        <f t="shared" si="241"/>
        <v>h</v>
      </c>
      <c r="C311" s="216">
        <f t="shared" si="241"/>
        <v>231</v>
      </c>
      <c r="D311" s="216">
        <f t="shared" si="241"/>
        <v>892</v>
      </c>
      <c r="E311" s="216">
        <f t="shared" si="241"/>
        <v>1.7</v>
      </c>
      <c r="F311" s="216">
        <f t="shared" si="241"/>
        <v>3</v>
      </c>
      <c r="G311" s="216">
        <f t="shared" si="241"/>
        <v>85.379000000000005</v>
      </c>
      <c r="H311" s="216">
        <f t="shared" si="241"/>
        <v>4</v>
      </c>
      <c r="I311" s="216">
        <f t="shared" si="241"/>
        <v>1516.3999999999999</v>
      </c>
      <c r="J311" s="204" t="s">
        <v>458</v>
      </c>
      <c r="K311" s="219">
        <v>0</v>
      </c>
    </row>
    <row r="312" spans="1:11">
      <c r="A312" s="216" t="str">
        <f t="shared" ref="A312:I312" si="242">+A244</f>
        <v>No lineal</v>
      </c>
      <c r="B312" s="216" t="str">
        <f t="shared" si="242"/>
        <v>h</v>
      </c>
      <c r="C312" s="216">
        <f t="shared" si="242"/>
        <v>103</v>
      </c>
      <c r="D312" s="216">
        <f t="shared" si="242"/>
        <v>1360</v>
      </c>
      <c r="E312" s="216">
        <f t="shared" si="242"/>
        <v>1.18</v>
      </c>
      <c r="F312" s="216">
        <f t="shared" si="242"/>
        <v>3</v>
      </c>
      <c r="G312" s="216">
        <f t="shared" si="242"/>
        <v>85.596999999999994</v>
      </c>
      <c r="H312" s="216">
        <f t="shared" si="242"/>
        <v>5</v>
      </c>
      <c r="I312" s="216">
        <f t="shared" si="242"/>
        <v>1604.8</v>
      </c>
      <c r="J312" s="204" t="s">
        <v>458</v>
      </c>
      <c r="K312" s="219">
        <v>1</v>
      </c>
    </row>
    <row r="313" spans="1:11">
      <c r="A313" s="216" t="str">
        <f t="shared" ref="A313:I313" si="243">+A245</f>
        <v>No lineal</v>
      </c>
      <c r="B313" s="216" t="str">
        <f t="shared" si="243"/>
        <v>m</v>
      </c>
      <c r="C313" s="216">
        <f t="shared" si="243"/>
        <v>86</v>
      </c>
      <c r="D313" s="216">
        <f t="shared" si="243"/>
        <v>938</v>
      </c>
      <c r="E313" s="216">
        <f t="shared" si="243"/>
        <v>1.19</v>
      </c>
      <c r="F313" s="216">
        <f t="shared" si="243"/>
        <v>14</v>
      </c>
      <c r="G313" s="216">
        <f t="shared" si="243"/>
        <v>161.447</v>
      </c>
      <c r="H313" s="216">
        <f t="shared" si="243"/>
        <v>3</v>
      </c>
      <c r="I313" s="216">
        <f t="shared" si="243"/>
        <v>1116.22</v>
      </c>
      <c r="J313" s="204" t="s">
        <v>458</v>
      </c>
      <c r="K313" s="219">
        <v>1</v>
      </c>
    </row>
    <row r="314" spans="1:11">
      <c r="A314" s="216" t="str">
        <f t="shared" ref="A314:I314" si="244">+A246</f>
        <v>Lineal</v>
      </c>
      <c r="B314" s="216" t="str">
        <f t="shared" si="244"/>
        <v>m</v>
      </c>
      <c r="C314" s="216">
        <f t="shared" si="244"/>
        <v>328</v>
      </c>
      <c r="D314" s="216">
        <f t="shared" si="244"/>
        <v>1233</v>
      </c>
      <c r="E314" s="216">
        <f t="shared" si="244"/>
        <v>1.84</v>
      </c>
      <c r="F314" s="216">
        <f t="shared" si="244"/>
        <v>1</v>
      </c>
      <c r="G314" s="216">
        <f t="shared" si="244"/>
        <v>675.65499999999997</v>
      </c>
      <c r="H314" s="216">
        <f t="shared" si="244"/>
        <v>5</v>
      </c>
      <c r="I314" s="216">
        <f t="shared" si="244"/>
        <v>2268.7200000000003</v>
      </c>
      <c r="J314" s="204" t="s">
        <v>458</v>
      </c>
      <c r="K314" s="219">
        <v>1</v>
      </c>
    </row>
    <row r="315" spans="1:11">
      <c r="A315" s="216" t="str">
        <f t="shared" ref="A315:I315" si="245">+A247</f>
        <v>No lineal</v>
      </c>
      <c r="B315" s="216" t="str">
        <f t="shared" si="245"/>
        <v>h</v>
      </c>
      <c r="C315" s="216">
        <f t="shared" si="245"/>
        <v>167</v>
      </c>
      <c r="D315" s="216">
        <f t="shared" si="245"/>
        <v>1307</v>
      </c>
      <c r="E315" s="216">
        <f t="shared" si="245"/>
        <v>1.38</v>
      </c>
      <c r="F315" s="216">
        <f t="shared" si="245"/>
        <v>8</v>
      </c>
      <c r="G315" s="216">
        <f t="shared" si="245"/>
        <v>659.01</v>
      </c>
      <c r="H315" s="216">
        <f t="shared" si="245"/>
        <v>4</v>
      </c>
      <c r="I315" s="216">
        <f t="shared" si="245"/>
        <v>1803.6599999999999</v>
      </c>
      <c r="J315" s="204" t="s">
        <v>458</v>
      </c>
      <c r="K315" s="219">
        <v>0</v>
      </c>
    </row>
    <row r="316" spans="1:11">
      <c r="A316" s="216" t="str">
        <f t="shared" ref="A316:I316" si="246">+A248</f>
        <v>Lineal</v>
      </c>
      <c r="B316" s="216" t="str">
        <f t="shared" si="246"/>
        <v>h</v>
      </c>
      <c r="C316" s="216">
        <f t="shared" si="246"/>
        <v>144</v>
      </c>
      <c r="D316" s="216">
        <f t="shared" si="246"/>
        <v>830</v>
      </c>
      <c r="E316" s="216">
        <f t="shared" si="246"/>
        <v>1.64</v>
      </c>
      <c r="F316" s="216">
        <f t="shared" si="246"/>
        <v>4</v>
      </c>
      <c r="G316" s="216">
        <f t="shared" si="246"/>
        <v>278.10300000000001</v>
      </c>
      <c r="H316" s="216">
        <f t="shared" si="246"/>
        <v>5</v>
      </c>
      <c r="I316" s="216">
        <f t="shared" si="246"/>
        <v>1361.1999999999998</v>
      </c>
      <c r="J316" s="204" t="s">
        <v>458</v>
      </c>
      <c r="K316" s="219">
        <v>1</v>
      </c>
    </row>
    <row r="317" spans="1:11">
      <c r="A317" s="216" t="str">
        <f t="shared" ref="A317:I317" si="247">+A249</f>
        <v>Lineal</v>
      </c>
      <c r="B317" s="216" t="str">
        <f t="shared" si="247"/>
        <v>h</v>
      </c>
      <c r="C317" s="216">
        <f t="shared" si="247"/>
        <v>6</v>
      </c>
      <c r="D317" s="216">
        <f t="shared" si="247"/>
        <v>1133</v>
      </c>
      <c r="E317" s="216">
        <f t="shared" si="247"/>
        <v>1.49</v>
      </c>
      <c r="F317" s="216">
        <f t="shared" si="247"/>
        <v>2</v>
      </c>
      <c r="G317" s="216">
        <f t="shared" si="247"/>
        <v>211.31899999999999</v>
      </c>
      <c r="H317" s="216">
        <f t="shared" si="247"/>
        <v>4</v>
      </c>
      <c r="I317" s="216">
        <f t="shared" si="247"/>
        <v>1688.17</v>
      </c>
      <c r="J317" s="204" t="s">
        <v>458</v>
      </c>
      <c r="K317" s="219">
        <v>1</v>
      </c>
    </row>
    <row r="318" spans="1:11">
      <c r="A318" s="216" t="str">
        <f t="shared" ref="A318:I318" si="248">+A250</f>
        <v>Lineal</v>
      </c>
      <c r="B318" s="216" t="str">
        <f t="shared" si="248"/>
        <v>m</v>
      </c>
      <c r="C318" s="216">
        <f t="shared" si="248"/>
        <v>192</v>
      </c>
      <c r="D318" s="216">
        <f t="shared" si="248"/>
        <v>964</v>
      </c>
      <c r="E318" s="216">
        <f t="shared" si="248"/>
        <v>1.26</v>
      </c>
      <c r="F318" s="216">
        <f t="shared" si="248"/>
        <v>8</v>
      </c>
      <c r="G318" s="216">
        <f t="shared" si="248"/>
        <v>143.64599999999999</v>
      </c>
      <c r="H318" s="216">
        <f t="shared" si="248"/>
        <v>4</v>
      </c>
      <c r="I318" s="216">
        <f t="shared" si="248"/>
        <v>1214.6400000000001</v>
      </c>
      <c r="J318" s="204" t="s">
        <v>458</v>
      </c>
      <c r="K318" s="219">
        <v>1</v>
      </c>
    </row>
    <row r="319" spans="1:11">
      <c r="A319" s="216" t="str">
        <f t="shared" ref="A319:I319" si="249">+A251</f>
        <v>No lineal</v>
      </c>
      <c r="B319" s="216" t="str">
        <f t="shared" si="249"/>
        <v>h</v>
      </c>
      <c r="C319" s="216">
        <f t="shared" si="249"/>
        <v>325</v>
      </c>
      <c r="D319" s="216">
        <f t="shared" si="249"/>
        <v>861</v>
      </c>
      <c r="E319" s="216">
        <f t="shared" si="249"/>
        <v>1.4</v>
      </c>
      <c r="F319" s="216">
        <f t="shared" si="249"/>
        <v>18</v>
      </c>
      <c r="G319" s="216">
        <f t="shared" si="249"/>
        <v>199.245</v>
      </c>
      <c r="H319" s="216">
        <f t="shared" si="249"/>
        <v>4</v>
      </c>
      <c r="I319" s="216">
        <f t="shared" si="249"/>
        <v>1205.3999999999999</v>
      </c>
      <c r="J319" s="204" t="s">
        <v>458</v>
      </c>
      <c r="K319" s="219">
        <v>1</v>
      </c>
    </row>
    <row r="320" spans="1:11">
      <c r="A320" s="216" t="str">
        <f t="shared" ref="A320:I320" si="250">+A252</f>
        <v>Lineal</v>
      </c>
      <c r="B320" s="216" t="str">
        <f t="shared" si="250"/>
        <v>h</v>
      </c>
      <c r="C320" s="216">
        <f t="shared" si="250"/>
        <v>218</v>
      </c>
      <c r="D320" s="216">
        <f t="shared" si="250"/>
        <v>934</v>
      </c>
      <c r="E320" s="216">
        <f t="shared" si="250"/>
        <v>0.97</v>
      </c>
      <c r="F320" s="216">
        <f t="shared" si="250"/>
        <v>6</v>
      </c>
      <c r="G320" s="216">
        <f t="shared" si="250"/>
        <v>110.229</v>
      </c>
      <c r="H320" s="216">
        <f t="shared" si="250"/>
        <v>7</v>
      </c>
      <c r="I320" s="216">
        <f t="shared" si="250"/>
        <v>905.98</v>
      </c>
      <c r="J320" s="204" t="s">
        <v>458</v>
      </c>
      <c r="K320" s="219">
        <v>1</v>
      </c>
    </row>
    <row r="321" spans="1:11">
      <c r="A321" s="216" t="str">
        <f t="shared" ref="A321:I321" si="251">+A253</f>
        <v>No lineal</v>
      </c>
      <c r="B321" s="216" t="str">
        <f t="shared" si="251"/>
        <v>h</v>
      </c>
      <c r="C321" s="216">
        <f t="shared" si="251"/>
        <v>25</v>
      </c>
      <c r="D321" s="216">
        <f t="shared" si="251"/>
        <v>571</v>
      </c>
      <c r="E321" s="216">
        <f t="shared" si="251"/>
        <v>1.2</v>
      </c>
      <c r="F321" s="216">
        <f t="shared" si="251"/>
        <v>4</v>
      </c>
      <c r="G321" s="216">
        <f t="shared" si="251"/>
        <v>149.60400000000001</v>
      </c>
      <c r="H321" s="216">
        <f t="shared" si="251"/>
        <v>5</v>
      </c>
      <c r="I321" s="216">
        <f t="shared" si="251"/>
        <v>685.19999999999993</v>
      </c>
      <c r="J321" s="204" t="s">
        <v>458</v>
      </c>
      <c r="K321" s="219">
        <v>1</v>
      </c>
    </row>
    <row r="322" spans="1:11">
      <c r="A322" s="216" t="str">
        <f t="shared" ref="A322:I322" si="252">+A254</f>
        <v>Lineal</v>
      </c>
      <c r="B322" s="216" t="str">
        <f t="shared" si="252"/>
        <v>m</v>
      </c>
      <c r="C322" s="216">
        <f t="shared" si="252"/>
        <v>113</v>
      </c>
      <c r="D322" s="216">
        <f t="shared" si="252"/>
        <v>1239</v>
      </c>
      <c r="E322" s="216">
        <f t="shared" si="252"/>
        <v>1.57</v>
      </c>
      <c r="F322" s="216">
        <f t="shared" si="252"/>
        <v>7</v>
      </c>
      <c r="G322" s="216">
        <f t="shared" si="252"/>
        <v>576.48299999999995</v>
      </c>
      <c r="H322" s="216">
        <f t="shared" si="252"/>
        <v>4</v>
      </c>
      <c r="I322" s="216">
        <f t="shared" si="252"/>
        <v>1945.23</v>
      </c>
      <c r="J322" s="204" t="s">
        <v>458</v>
      </c>
      <c r="K322" s="219">
        <v>1</v>
      </c>
    </row>
    <row r="323" spans="1:11">
      <c r="A323" s="216" t="str">
        <f t="shared" ref="A323:I323" si="253">+A255</f>
        <v>Lineal</v>
      </c>
      <c r="B323" s="216" t="str">
        <f t="shared" si="253"/>
        <v>h</v>
      </c>
      <c r="C323" s="216">
        <f t="shared" si="253"/>
        <v>220</v>
      </c>
      <c r="D323" s="216">
        <f t="shared" si="253"/>
        <v>876</v>
      </c>
      <c r="E323" s="216">
        <f t="shared" si="253"/>
        <v>2.2799999999999998</v>
      </c>
      <c r="F323" s="216">
        <f t="shared" si="253"/>
        <v>3</v>
      </c>
      <c r="G323" s="216">
        <f t="shared" si="253"/>
        <v>841.34500000000003</v>
      </c>
      <c r="H323" s="216">
        <f t="shared" si="253"/>
        <v>4</v>
      </c>
      <c r="I323" s="216">
        <f t="shared" si="253"/>
        <v>1997.2799999999997</v>
      </c>
      <c r="J323" s="204" t="s">
        <v>458</v>
      </c>
      <c r="K323" s="219">
        <v>0</v>
      </c>
    </row>
    <row r="324" spans="1:11">
      <c r="A324" s="216" t="str">
        <f t="shared" ref="A324:I324" si="254">+A256</f>
        <v>Lineal</v>
      </c>
      <c r="B324" s="216" t="str">
        <f t="shared" si="254"/>
        <v>h</v>
      </c>
      <c r="C324" s="216">
        <f t="shared" si="254"/>
        <v>95</v>
      </c>
      <c r="D324" s="216">
        <f t="shared" si="254"/>
        <v>599</v>
      </c>
      <c r="E324" s="216">
        <f t="shared" si="254"/>
        <v>1.2</v>
      </c>
      <c r="F324" s="216">
        <f t="shared" si="254"/>
        <v>2</v>
      </c>
      <c r="G324" s="216">
        <f t="shared" si="254"/>
        <v>213.25200000000001</v>
      </c>
      <c r="H324" s="216">
        <f t="shared" si="254"/>
        <v>5</v>
      </c>
      <c r="I324" s="216">
        <f t="shared" si="254"/>
        <v>718.8</v>
      </c>
      <c r="J324" s="204" t="s">
        <v>458</v>
      </c>
      <c r="K324" s="219">
        <v>0</v>
      </c>
    </row>
    <row r="325" spans="1:11">
      <c r="A325" s="216" t="str">
        <f t="shared" ref="A325:I325" si="255">+A257</f>
        <v>Lineal</v>
      </c>
      <c r="B325" s="216" t="str">
        <f t="shared" si="255"/>
        <v>h</v>
      </c>
      <c r="C325" s="216">
        <f t="shared" si="255"/>
        <v>133</v>
      </c>
      <c r="D325" s="216">
        <f t="shared" si="255"/>
        <v>882</v>
      </c>
      <c r="E325" s="216">
        <f t="shared" si="255"/>
        <v>1.24</v>
      </c>
      <c r="F325" s="216">
        <f t="shared" si="255"/>
        <v>9</v>
      </c>
      <c r="G325" s="216">
        <f t="shared" si="255"/>
        <v>100.499</v>
      </c>
      <c r="H325" s="216">
        <f t="shared" si="255"/>
        <v>4</v>
      </c>
      <c r="I325" s="216">
        <f t="shared" si="255"/>
        <v>1093.68</v>
      </c>
      <c r="J325" s="204" t="s">
        <v>458</v>
      </c>
      <c r="K325" s="219">
        <v>0</v>
      </c>
    </row>
    <row r="326" spans="1:11">
      <c r="A326" s="216" t="str">
        <f t="shared" ref="A326:I326" si="256">+A258</f>
        <v>Lineal</v>
      </c>
      <c r="B326" s="216" t="str">
        <f t="shared" si="256"/>
        <v>h</v>
      </c>
      <c r="C326" s="216">
        <f t="shared" si="256"/>
        <v>195</v>
      </c>
      <c r="D326" s="216">
        <f t="shared" si="256"/>
        <v>1065</v>
      </c>
      <c r="E326" s="216">
        <f t="shared" si="256"/>
        <v>1.25</v>
      </c>
      <c r="F326" s="216">
        <f t="shared" si="256"/>
        <v>4</v>
      </c>
      <c r="G326" s="216">
        <f t="shared" si="256"/>
        <v>249.24199999999999</v>
      </c>
      <c r="H326" s="216">
        <f t="shared" si="256"/>
        <v>3</v>
      </c>
      <c r="I326" s="216">
        <f t="shared" si="256"/>
        <v>1331.25</v>
      </c>
      <c r="J326" s="204" t="s">
        <v>458</v>
      </c>
      <c r="K326" s="219">
        <v>0</v>
      </c>
    </row>
    <row r="327" spans="1:11">
      <c r="A327" s="216" t="str">
        <f t="shared" ref="A327:I327" si="257">+A259</f>
        <v>Lineal</v>
      </c>
      <c r="B327" s="216" t="str">
        <f t="shared" si="257"/>
        <v>m</v>
      </c>
      <c r="C327" s="216">
        <f t="shared" si="257"/>
        <v>62</v>
      </c>
      <c r="D327" s="216">
        <f t="shared" si="257"/>
        <v>704</v>
      </c>
      <c r="E327" s="216">
        <f t="shared" si="257"/>
        <v>1.33</v>
      </c>
      <c r="F327" s="216">
        <f t="shared" si="257"/>
        <v>7</v>
      </c>
      <c r="G327" s="216">
        <f t="shared" si="257"/>
        <v>249.53899999999999</v>
      </c>
      <c r="H327" s="216">
        <f t="shared" si="257"/>
        <v>4</v>
      </c>
      <c r="I327" s="216">
        <f t="shared" si="257"/>
        <v>936.32</v>
      </c>
      <c r="J327" s="204" t="s">
        <v>458</v>
      </c>
      <c r="K327" s="219">
        <v>1</v>
      </c>
    </row>
    <row r="328" spans="1:11">
      <c r="A328" s="216" t="str">
        <f t="shared" ref="A328:I328" si="258">+A260</f>
        <v>Lineal</v>
      </c>
      <c r="B328" s="216" t="str">
        <f t="shared" si="258"/>
        <v>m</v>
      </c>
      <c r="C328" s="216">
        <f t="shared" si="258"/>
        <v>97</v>
      </c>
      <c r="D328" s="216">
        <f t="shared" si="258"/>
        <v>1040</v>
      </c>
      <c r="E328" s="216">
        <f t="shared" si="258"/>
        <v>1.43</v>
      </c>
      <c r="F328" s="216">
        <f t="shared" si="258"/>
        <v>12</v>
      </c>
      <c r="G328" s="216">
        <f t="shared" si="258"/>
        <v>356.24400000000003</v>
      </c>
      <c r="H328" s="216">
        <f t="shared" si="258"/>
        <v>4</v>
      </c>
      <c r="I328" s="216">
        <f t="shared" si="258"/>
        <v>1487.2</v>
      </c>
      <c r="J328" s="204" t="s">
        <v>458</v>
      </c>
      <c r="K328" s="219">
        <v>0</v>
      </c>
    </row>
    <row r="329" spans="1:11">
      <c r="A329" s="216" t="str">
        <f t="shared" ref="A329:I329" si="259">+A261</f>
        <v>Lineal</v>
      </c>
      <c r="B329" s="216" t="str">
        <f t="shared" si="259"/>
        <v>m</v>
      </c>
      <c r="C329" s="216">
        <f t="shared" si="259"/>
        <v>144</v>
      </c>
      <c r="D329" s="216">
        <f t="shared" si="259"/>
        <v>567</v>
      </c>
      <c r="E329" s="216">
        <f t="shared" si="259"/>
        <v>1.53</v>
      </c>
      <c r="F329" s="216">
        <f t="shared" si="259"/>
        <v>6</v>
      </c>
      <c r="G329" s="216">
        <f t="shared" si="259"/>
        <v>575.28399999999999</v>
      </c>
      <c r="H329" s="216">
        <f t="shared" si="259"/>
        <v>5</v>
      </c>
      <c r="I329" s="216">
        <f t="shared" si="259"/>
        <v>867.51</v>
      </c>
      <c r="J329" s="204" t="s">
        <v>458</v>
      </c>
      <c r="K329" s="219">
        <v>0</v>
      </c>
    </row>
    <row r="330" spans="1:11">
      <c r="A330" s="216" t="str">
        <f t="shared" ref="A330:I330" si="260">+A262</f>
        <v>Lineal</v>
      </c>
      <c r="B330" s="216" t="str">
        <f t="shared" si="260"/>
        <v>m</v>
      </c>
      <c r="C330" s="216">
        <f t="shared" si="260"/>
        <v>656</v>
      </c>
      <c r="D330" s="216">
        <f t="shared" si="260"/>
        <v>1662</v>
      </c>
      <c r="E330" s="216">
        <f t="shared" si="260"/>
        <v>1.05</v>
      </c>
      <c r="F330" s="216">
        <f t="shared" si="260"/>
        <v>3</v>
      </c>
      <c r="G330" s="216">
        <f t="shared" si="260"/>
        <v>186.375</v>
      </c>
      <c r="H330" s="216">
        <f t="shared" si="260"/>
        <v>4</v>
      </c>
      <c r="I330" s="216">
        <f t="shared" si="260"/>
        <v>1745.1000000000001</v>
      </c>
      <c r="J330" s="204" t="s">
        <v>458</v>
      </c>
      <c r="K330" s="219">
        <v>0</v>
      </c>
    </row>
    <row r="331" spans="1:11">
      <c r="A331" s="216" t="str">
        <f t="shared" ref="A331:I331" si="261">+A263</f>
        <v>Lineal</v>
      </c>
      <c r="B331" s="216" t="str">
        <f t="shared" si="261"/>
        <v>m</v>
      </c>
      <c r="C331" s="216">
        <f t="shared" si="261"/>
        <v>0</v>
      </c>
      <c r="D331" s="216">
        <f t="shared" si="261"/>
        <v>855</v>
      </c>
      <c r="E331" s="216">
        <f t="shared" si="261"/>
        <v>2.0499999999999998</v>
      </c>
      <c r="F331" s="216">
        <f t="shared" si="261"/>
        <v>6</v>
      </c>
      <c r="G331" s="216">
        <f t="shared" si="261"/>
        <v>561.85199999999998</v>
      </c>
      <c r="H331" s="216">
        <f t="shared" si="261"/>
        <v>4</v>
      </c>
      <c r="I331" s="216">
        <f t="shared" si="261"/>
        <v>1752.7499999999998</v>
      </c>
      <c r="J331" s="204" t="s">
        <v>458</v>
      </c>
      <c r="K331" s="219">
        <v>1</v>
      </c>
    </row>
    <row r="332" spans="1:11">
      <c r="A332" s="216" t="str">
        <f t="shared" ref="A332:I332" si="262">+A264</f>
        <v>Lineal</v>
      </c>
      <c r="B332" s="216" t="str">
        <f t="shared" si="262"/>
        <v>h</v>
      </c>
      <c r="C332" s="216">
        <f t="shared" si="262"/>
        <v>265</v>
      </c>
      <c r="D332" s="216">
        <f t="shared" si="262"/>
        <v>631</v>
      </c>
      <c r="E332" s="216">
        <f t="shared" si="262"/>
        <v>1.54</v>
      </c>
      <c r="F332" s="216">
        <f t="shared" si="262"/>
        <v>2</v>
      </c>
      <c r="G332" s="216">
        <f t="shared" si="262"/>
        <v>423.01100000000002</v>
      </c>
      <c r="H332" s="216">
        <f t="shared" si="262"/>
        <v>3</v>
      </c>
      <c r="I332" s="216">
        <f t="shared" si="262"/>
        <v>971.74</v>
      </c>
      <c r="J332" s="204" t="s">
        <v>458</v>
      </c>
      <c r="K332" s="219">
        <v>1</v>
      </c>
    </row>
    <row r="333" spans="1:11">
      <c r="A333" s="216" t="str">
        <f t="shared" ref="A333:I333" si="263">+A265</f>
        <v>No lineal</v>
      </c>
      <c r="B333" s="216" t="str">
        <f t="shared" si="263"/>
        <v>h</v>
      </c>
      <c r="C333" s="216">
        <f t="shared" si="263"/>
        <v>142</v>
      </c>
      <c r="D333" s="216">
        <f t="shared" si="263"/>
        <v>1165</v>
      </c>
      <c r="E333" s="216">
        <f t="shared" si="263"/>
        <v>2.36</v>
      </c>
      <c r="F333" s="216">
        <f t="shared" si="263"/>
        <v>5</v>
      </c>
      <c r="G333" s="216">
        <f t="shared" si="263"/>
        <v>75.069000000000003</v>
      </c>
      <c r="H333" s="216">
        <f t="shared" si="263"/>
        <v>4</v>
      </c>
      <c r="I333" s="216">
        <f t="shared" si="263"/>
        <v>2749.3999999999996</v>
      </c>
      <c r="J333" s="204" t="s">
        <v>458</v>
      </c>
      <c r="K333" s="219">
        <v>0</v>
      </c>
    </row>
    <row r="334" spans="1:11">
      <c r="A334" s="216" t="str">
        <f t="shared" ref="A334:I334" si="264">+A266</f>
        <v>No lineal</v>
      </c>
      <c r="B334" s="216" t="str">
        <f t="shared" si="264"/>
        <v>m</v>
      </c>
      <c r="C334" s="216">
        <f t="shared" si="264"/>
        <v>100</v>
      </c>
      <c r="D334" s="216">
        <f t="shared" si="264"/>
        <v>867</v>
      </c>
      <c r="E334" s="216">
        <f t="shared" si="264"/>
        <v>1.67</v>
      </c>
      <c r="F334" s="216">
        <f t="shared" si="264"/>
        <v>8</v>
      </c>
      <c r="G334" s="216">
        <f t="shared" si="264"/>
        <v>283.82900000000001</v>
      </c>
      <c r="H334" s="216">
        <f t="shared" si="264"/>
        <v>7</v>
      </c>
      <c r="I334" s="216">
        <f t="shared" si="264"/>
        <v>1447.8899999999999</v>
      </c>
      <c r="J334" s="204" t="s">
        <v>458</v>
      </c>
      <c r="K334" s="219">
        <v>0</v>
      </c>
    </row>
    <row r="335" spans="1:11">
      <c r="A335" s="216" t="str">
        <f t="shared" ref="A335:I335" si="265">+A267</f>
        <v>Lineal</v>
      </c>
      <c r="B335" s="216" t="str">
        <f t="shared" si="265"/>
        <v>h</v>
      </c>
      <c r="C335" s="216">
        <f t="shared" si="265"/>
        <v>129</v>
      </c>
      <c r="D335" s="216">
        <f t="shared" si="265"/>
        <v>1118</v>
      </c>
      <c r="E335" s="216">
        <f t="shared" si="265"/>
        <v>1.83</v>
      </c>
      <c r="F335" s="216">
        <f t="shared" si="265"/>
        <v>1</v>
      </c>
      <c r="G335" s="216">
        <f t="shared" si="265"/>
        <v>637.91899999999998</v>
      </c>
      <c r="H335" s="216">
        <f t="shared" si="265"/>
        <v>4</v>
      </c>
      <c r="I335" s="216">
        <f t="shared" si="265"/>
        <v>2045.94</v>
      </c>
      <c r="J335" s="204" t="s">
        <v>458</v>
      </c>
      <c r="K335" s="219">
        <v>1</v>
      </c>
    </row>
    <row r="336" spans="1:11">
      <c r="A336" s="216" t="str">
        <f t="shared" ref="A336:I336" si="266">+A268</f>
        <v>Lineal</v>
      </c>
      <c r="B336" s="216" t="str">
        <f t="shared" si="266"/>
        <v>h</v>
      </c>
      <c r="C336" s="216">
        <f t="shared" si="266"/>
        <v>437</v>
      </c>
      <c r="D336" s="216">
        <f t="shared" si="266"/>
        <v>802</v>
      </c>
      <c r="E336" s="216">
        <f t="shared" si="266"/>
        <v>1.4</v>
      </c>
      <c r="F336" s="216">
        <f t="shared" si="266"/>
        <v>5</v>
      </c>
      <c r="G336" s="216">
        <f t="shared" si="266"/>
        <v>82.25</v>
      </c>
      <c r="H336" s="216">
        <f t="shared" si="266"/>
        <v>4</v>
      </c>
      <c r="I336" s="216">
        <f t="shared" si="266"/>
        <v>1122.8</v>
      </c>
      <c r="J336" s="204" t="s">
        <v>458</v>
      </c>
      <c r="K336" s="219">
        <v>1</v>
      </c>
    </row>
    <row r="337" spans="1:11">
      <c r="A337" s="216" t="str">
        <f t="shared" ref="A337:I337" si="267">+A269</f>
        <v>No lineal</v>
      </c>
      <c r="B337" s="216" t="str">
        <f t="shared" si="267"/>
        <v>m</v>
      </c>
      <c r="C337" s="216">
        <f t="shared" si="267"/>
        <v>86</v>
      </c>
      <c r="D337" s="216">
        <f t="shared" si="267"/>
        <v>965</v>
      </c>
      <c r="E337" s="216">
        <f t="shared" si="267"/>
        <v>1.33</v>
      </c>
      <c r="F337" s="216">
        <f t="shared" si="267"/>
        <v>17</v>
      </c>
      <c r="G337" s="216">
        <f t="shared" si="267"/>
        <v>521.55899999999997</v>
      </c>
      <c r="H337" s="216">
        <f t="shared" si="267"/>
        <v>4</v>
      </c>
      <c r="I337" s="216">
        <f t="shared" si="267"/>
        <v>1283.45</v>
      </c>
      <c r="J337" s="204" t="s">
        <v>458</v>
      </c>
      <c r="K337" s="219">
        <v>1</v>
      </c>
    </row>
    <row r="338" spans="1:11">
      <c r="A338" s="216" t="str">
        <f t="shared" ref="A338:I338" si="268">+A270</f>
        <v>No lineal</v>
      </c>
      <c r="B338" s="216" t="str">
        <f t="shared" si="268"/>
        <v>m</v>
      </c>
      <c r="C338" s="216">
        <f t="shared" si="268"/>
        <v>114</v>
      </c>
      <c r="D338" s="216">
        <f t="shared" si="268"/>
        <v>327</v>
      </c>
      <c r="E338" s="216">
        <f t="shared" si="268"/>
        <v>1.72</v>
      </c>
      <c r="F338" s="216">
        <f t="shared" si="268"/>
        <v>11</v>
      </c>
      <c r="G338" s="216">
        <f t="shared" si="268"/>
        <v>575.41</v>
      </c>
      <c r="H338" s="216">
        <f t="shared" si="268"/>
        <v>4</v>
      </c>
      <c r="I338" s="216">
        <f t="shared" si="268"/>
        <v>562.43999999999994</v>
      </c>
      <c r="J338" s="204" t="s">
        <v>458</v>
      </c>
      <c r="K338" s="219">
        <v>0</v>
      </c>
    </row>
    <row r="339" spans="1:11">
      <c r="A339" s="216" t="str">
        <f t="shared" ref="A339:I339" si="269">+A271</f>
        <v>No lineal</v>
      </c>
      <c r="B339" s="216" t="str">
        <f t="shared" si="269"/>
        <v>m</v>
      </c>
      <c r="C339" s="216">
        <f t="shared" si="269"/>
        <v>106</v>
      </c>
      <c r="D339" s="216">
        <f t="shared" si="269"/>
        <v>818</v>
      </c>
      <c r="E339" s="216">
        <f t="shared" si="269"/>
        <v>1.33</v>
      </c>
      <c r="F339" s="216">
        <f t="shared" si="269"/>
        <v>6</v>
      </c>
      <c r="G339" s="216">
        <f t="shared" si="269"/>
        <v>295.26400000000001</v>
      </c>
      <c r="H339" s="216">
        <f t="shared" si="269"/>
        <v>4</v>
      </c>
      <c r="I339" s="216">
        <f t="shared" si="269"/>
        <v>1087.94</v>
      </c>
      <c r="J339" s="204" t="s">
        <v>458</v>
      </c>
      <c r="K339" s="219">
        <v>0</v>
      </c>
    </row>
    <row r="340" spans="1:11">
      <c r="A340" s="216" t="str">
        <f t="shared" ref="A340:I340" si="270">+A272</f>
        <v>No lineal</v>
      </c>
      <c r="B340" s="216" t="str">
        <f t="shared" si="270"/>
        <v>h</v>
      </c>
      <c r="C340" s="216">
        <f t="shared" si="270"/>
        <v>205</v>
      </c>
      <c r="D340" s="216">
        <f t="shared" si="270"/>
        <v>1392</v>
      </c>
      <c r="E340" s="216">
        <f t="shared" si="270"/>
        <v>1.71</v>
      </c>
      <c r="F340" s="216">
        <f t="shared" si="270"/>
        <v>4</v>
      </c>
      <c r="G340" s="216">
        <f t="shared" si="270"/>
        <v>134.16</v>
      </c>
      <c r="H340" s="216">
        <f t="shared" si="270"/>
        <v>3</v>
      </c>
      <c r="I340" s="216">
        <f t="shared" si="270"/>
        <v>2380.3200000000002</v>
      </c>
      <c r="J340" s="204" t="s">
        <v>458</v>
      </c>
      <c r="K340" s="219">
        <v>0</v>
      </c>
    </row>
    <row r="341" spans="1:11">
      <c r="A341" s="216" t="str">
        <f t="shared" ref="A341:I341" si="271">+A273</f>
        <v>Lineal</v>
      </c>
      <c r="B341" s="216" t="str">
        <f t="shared" si="271"/>
        <v>m</v>
      </c>
      <c r="C341" s="216">
        <f t="shared" si="271"/>
        <v>0</v>
      </c>
      <c r="D341" s="216">
        <f t="shared" si="271"/>
        <v>967</v>
      </c>
      <c r="E341" s="216">
        <f t="shared" si="271"/>
        <v>2.2000000000000002</v>
      </c>
      <c r="F341" s="216">
        <f t="shared" si="271"/>
        <v>11</v>
      </c>
      <c r="G341" s="216">
        <f t="shared" si="271"/>
        <v>1295.588</v>
      </c>
      <c r="H341" s="216">
        <f t="shared" si="271"/>
        <v>5</v>
      </c>
      <c r="I341" s="216">
        <f t="shared" si="271"/>
        <v>2127.4</v>
      </c>
      <c r="J341" s="204" t="s">
        <v>458</v>
      </c>
      <c r="K341" s="220">
        <v>1</v>
      </c>
    </row>
    <row r="342" spans="1:11">
      <c r="A342" s="216" t="str">
        <f t="shared" ref="A342:I342" si="272">+A274</f>
        <v>Lineal</v>
      </c>
      <c r="B342" s="216" t="str">
        <f t="shared" si="272"/>
        <v>h</v>
      </c>
      <c r="C342" s="216">
        <f t="shared" si="272"/>
        <v>47</v>
      </c>
      <c r="D342" s="216">
        <f t="shared" si="272"/>
        <v>731</v>
      </c>
      <c r="E342" s="216">
        <f t="shared" si="272"/>
        <v>0.94</v>
      </c>
      <c r="F342" s="216">
        <f t="shared" si="272"/>
        <v>2</v>
      </c>
      <c r="G342" s="216">
        <f t="shared" si="272"/>
        <v>19.701000000000001</v>
      </c>
      <c r="H342" s="216">
        <f t="shared" si="272"/>
        <v>3</v>
      </c>
      <c r="I342" s="216">
        <f t="shared" si="272"/>
        <v>687.14</v>
      </c>
      <c r="J342" s="204" t="s">
        <v>448</v>
      </c>
      <c r="K342" s="219">
        <v>0</v>
      </c>
    </row>
    <row r="343" spans="1:11">
      <c r="A343" s="216" t="str">
        <f t="shared" ref="A343:I343" si="273">+A275</f>
        <v>No lineal</v>
      </c>
      <c r="B343" s="216" t="str">
        <f t="shared" si="273"/>
        <v>h</v>
      </c>
      <c r="C343" s="216">
        <f t="shared" si="273"/>
        <v>207</v>
      </c>
      <c r="D343" s="216">
        <f t="shared" si="273"/>
        <v>530</v>
      </c>
      <c r="E343" s="216">
        <f t="shared" si="273"/>
        <v>1.44</v>
      </c>
      <c r="F343" s="216">
        <f t="shared" si="273"/>
        <v>11</v>
      </c>
      <c r="G343" s="216">
        <f t="shared" si="273"/>
        <v>728.24400000000003</v>
      </c>
      <c r="H343" s="216">
        <f t="shared" si="273"/>
        <v>7</v>
      </c>
      <c r="I343" s="216">
        <f t="shared" si="273"/>
        <v>763.19999999999993</v>
      </c>
      <c r="J343" s="204" t="s">
        <v>448</v>
      </c>
      <c r="K343" s="219">
        <v>0</v>
      </c>
    </row>
    <row r="344" spans="1:11">
      <c r="A344" s="216" t="str">
        <f t="shared" ref="A344:I344" si="274">+A276</f>
        <v>Lineal</v>
      </c>
      <c r="B344" s="216" t="str">
        <f t="shared" si="274"/>
        <v>h</v>
      </c>
      <c r="C344" s="216">
        <f t="shared" si="274"/>
        <v>79</v>
      </c>
      <c r="D344" s="216">
        <f t="shared" si="274"/>
        <v>511</v>
      </c>
      <c r="E344" s="216">
        <f t="shared" si="274"/>
        <v>1.96</v>
      </c>
      <c r="F344" s="216">
        <f t="shared" si="274"/>
        <v>1</v>
      </c>
      <c r="G344" s="216">
        <f t="shared" si="274"/>
        <v>861.06299999999999</v>
      </c>
      <c r="H344" s="216">
        <f t="shared" si="274"/>
        <v>5</v>
      </c>
      <c r="I344" s="216">
        <f t="shared" si="274"/>
        <v>1001.56</v>
      </c>
      <c r="J344" s="204" t="s">
        <v>448</v>
      </c>
      <c r="K344" s="219">
        <v>1</v>
      </c>
    </row>
    <row r="345" spans="1:11">
      <c r="A345" s="216" t="str">
        <f t="shared" ref="A345:I345" si="275">+A277</f>
        <v>No lineal</v>
      </c>
      <c r="B345" s="216" t="str">
        <f t="shared" si="275"/>
        <v>m</v>
      </c>
      <c r="C345" s="216">
        <f t="shared" si="275"/>
        <v>107</v>
      </c>
      <c r="D345" s="216">
        <f t="shared" si="275"/>
        <v>791</v>
      </c>
      <c r="E345" s="216">
        <f t="shared" si="275"/>
        <v>1.81</v>
      </c>
      <c r="F345" s="216">
        <f t="shared" si="275"/>
        <v>16</v>
      </c>
      <c r="G345" s="216">
        <f t="shared" si="275"/>
        <v>997.65700000000004</v>
      </c>
      <c r="H345" s="216">
        <f t="shared" si="275"/>
        <v>5</v>
      </c>
      <c r="I345" s="216">
        <f t="shared" si="275"/>
        <v>1431.71</v>
      </c>
      <c r="J345" s="204" t="s">
        <v>448</v>
      </c>
      <c r="K345" s="219">
        <v>0</v>
      </c>
    </row>
    <row r="346" spans="1:11">
      <c r="A346" s="216" t="str">
        <f t="shared" ref="A346:I346" si="276">+A278</f>
        <v>Lineal</v>
      </c>
      <c r="B346" s="216" t="str">
        <f t="shared" si="276"/>
        <v>m</v>
      </c>
      <c r="C346" s="216">
        <f t="shared" si="276"/>
        <v>846</v>
      </c>
      <c r="D346" s="216">
        <f t="shared" si="276"/>
        <v>1401</v>
      </c>
      <c r="E346" s="216">
        <f t="shared" si="276"/>
        <v>1.1299999999999999</v>
      </c>
      <c r="F346" s="216">
        <f t="shared" si="276"/>
        <v>5</v>
      </c>
      <c r="G346" s="216">
        <f t="shared" si="276"/>
        <v>175.017</v>
      </c>
      <c r="H346" s="216">
        <f t="shared" si="276"/>
        <v>5</v>
      </c>
      <c r="I346" s="216">
        <f t="shared" si="276"/>
        <v>1583.1299999999999</v>
      </c>
      <c r="J346" s="204" t="s">
        <v>448</v>
      </c>
      <c r="K346" s="219">
        <v>0</v>
      </c>
    </row>
    <row r="347" spans="1:11">
      <c r="A347" s="216" t="str">
        <f t="shared" ref="A347:I347" si="277">+A279</f>
        <v>Lineal</v>
      </c>
      <c r="B347" s="216" t="str">
        <f t="shared" si="277"/>
        <v>m</v>
      </c>
      <c r="C347" s="216">
        <f t="shared" si="277"/>
        <v>155</v>
      </c>
      <c r="D347" s="216">
        <f t="shared" si="277"/>
        <v>1267</v>
      </c>
      <c r="E347" s="216">
        <f t="shared" si="277"/>
        <v>1.1100000000000001</v>
      </c>
      <c r="F347" s="216">
        <f t="shared" si="277"/>
        <v>5</v>
      </c>
      <c r="G347" s="216">
        <f t="shared" si="277"/>
        <v>710.21</v>
      </c>
      <c r="H347" s="216">
        <f t="shared" si="277"/>
        <v>4</v>
      </c>
      <c r="I347" s="216">
        <f t="shared" si="277"/>
        <v>1406.3700000000001</v>
      </c>
      <c r="J347" s="204" t="s">
        <v>448</v>
      </c>
      <c r="K347" s="219">
        <v>1</v>
      </c>
    </row>
    <row r="348" spans="1:11">
      <c r="A348" s="216" t="str">
        <f t="shared" ref="A348:I348" si="278">+A280</f>
        <v>Lineal</v>
      </c>
      <c r="B348" s="216" t="str">
        <f t="shared" si="278"/>
        <v>h</v>
      </c>
      <c r="C348" s="216">
        <f t="shared" si="278"/>
        <v>2</v>
      </c>
      <c r="D348" s="216">
        <f t="shared" si="278"/>
        <v>876</v>
      </c>
      <c r="E348" s="216">
        <f t="shared" si="278"/>
        <v>1.54</v>
      </c>
      <c r="F348" s="216">
        <f t="shared" si="278"/>
        <v>2</v>
      </c>
      <c r="G348" s="216">
        <f t="shared" si="278"/>
        <v>764.28099999999995</v>
      </c>
      <c r="H348" s="216">
        <f t="shared" si="278"/>
        <v>5</v>
      </c>
      <c r="I348" s="216">
        <f t="shared" si="278"/>
        <v>1349.04</v>
      </c>
      <c r="J348" s="204" t="s">
        <v>448</v>
      </c>
      <c r="K348" s="219">
        <v>0</v>
      </c>
    </row>
    <row r="349" spans="1:11">
      <c r="A349" s="216" t="str">
        <f t="shared" ref="A349:I349" si="279">+A281</f>
        <v>No lineal</v>
      </c>
      <c r="B349" s="216" t="str">
        <f t="shared" si="279"/>
        <v>m</v>
      </c>
      <c r="C349" s="216">
        <f t="shared" si="279"/>
        <v>313</v>
      </c>
      <c r="D349" s="216">
        <f t="shared" si="279"/>
        <v>930</v>
      </c>
      <c r="E349" s="216">
        <f t="shared" si="279"/>
        <v>1.29</v>
      </c>
      <c r="F349" s="216">
        <f t="shared" si="279"/>
        <v>2</v>
      </c>
      <c r="G349" s="216">
        <f t="shared" si="279"/>
        <v>158.48099999999999</v>
      </c>
      <c r="H349" s="216">
        <f t="shared" si="279"/>
        <v>4</v>
      </c>
      <c r="I349" s="216">
        <f t="shared" si="279"/>
        <v>1199.7</v>
      </c>
      <c r="J349" s="204" t="s">
        <v>448</v>
      </c>
      <c r="K349" s="219">
        <v>1</v>
      </c>
    </row>
    <row r="350" spans="1:11">
      <c r="A350" s="216" t="str">
        <f t="shared" ref="A350:I350" si="280">+A282</f>
        <v>Lineal</v>
      </c>
      <c r="B350" s="216" t="str">
        <f t="shared" si="280"/>
        <v>m</v>
      </c>
      <c r="C350" s="216">
        <f t="shared" si="280"/>
        <v>192</v>
      </c>
      <c r="D350" s="216">
        <f t="shared" si="280"/>
        <v>1019</v>
      </c>
      <c r="E350" s="216">
        <f t="shared" si="280"/>
        <v>1.76</v>
      </c>
      <c r="F350" s="216">
        <f t="shared" si="280"/>
        <v>9</v>
      </c>
      <c r="G350" s="216">
        <f t="shared" si="280"/>
        <v>508.54700000000003</v>
      </c>
      <c r="H350" s="216">
        <f t="shared" si="280"/>
        <v>4</v>
      </c>
      <c r="I350" s="216">
        <f t="shared" si="280"/>
        <v>1793.44</v>
      </c>
      <c r="J350" s="204" t="s">
        <v>448</v>
      </c>
      <c r="K350" s="219">
        <v>1</v>
      </c>
    </row>
    <row r="351" spans="1:11">
      <c r="A351" s="216" t="str">
        <f t="shared" ref="A351:I351" si="281">+A283</f>
        <v>No lineal</v>
      </c>
      <c r="B351" s="216" t="str">
        <f t="shared" si="281"/>
        <v>m</v>
      </c>
      <c r="C351" s="216">
        <f t="shared" si="281"/>
        <v>460</v>
      </c>
      <c r="D351" s="216">
        <f t="shared" si="281"/>
        <v>863</v>
      </c>
      <c r="E351" s="216">
        <f t="shared" si="281"/>
        <v>1.67</v>
      </c>
      <c r="F351" s="216">
        <f t="shared" si="281"/>
        <v>19</v>
      </c>
      <c r="G351" s="216">
        <f t="shared" si="281"/>
        <v>920.37300000000005</v>
      </c>
      <c r="H351" s="216">
        <f t="shared" si="281"/>
        <v>3</v>
      </c>
      <c r="I351" s="216">
        <f t="shared" si="281"/>
        <v>1441.21</v>
      </c>
      <c r="J351" s="204" t="s">
        <v>448</v>
      </c>
      <c r="K351" s="219">
        <v>0</v>
      </c>
    </row>
    <row r="352" spans="1:11">
      <c r="A352" s="216" t="str">
        <f t="shared" ref="A352:I352" si="282">+A284</f>
        <v>Lineal</v>
      </c>
      <c r="B352" s="216" t="str">
        <f t="shared" si="282"/>
        <v>m</v>
      </c>
      <c r="C352" s="216">
        <f t="shared" si="282"/>
        <v>165</v>
      </c>
      <c r="D352" s="216">
        <f t="shared" si="282"/>
        <v>916</v>
      </c>
      <c r="E352" s="216">
        <f t="shared" si="282"/>
        <v>1.56</v>
      </c>
      <c r="F352" s="216">
        <f t="shared" si="282"/>
        <v>13</v>
      </c>
      <c r="G352" s="216">
        <f t="shared" si="282"/>
        <v>761.89200000000005</v>
      </c>
      <c r="H352" s="216">
        <f t="shared" si="282"/>
        <v>5</v>
      </c>
      <c r="I352" s="216">
        <f t="shared" si="282"/>
        <v>1428.96</v>
      </c>
      <c r="J352" s="204" t="s">
        <v>448</v>
      </c>
      <c r="K352" s="219">
        <v>0</v>
      </c>
    </row>
    <row r="353" spans="1:11">
      <c r="A353" s="216" t="str">
        <f t="shared" ref="A353:I353" si="283">+A285</f>
        <v>Lineal</v>
      </c>
      <c r="B353" s="216" t="str">
        <f t="shared" si="283"/>
        <v>m</v>
      </c>
      <c r="C353" s="216">
        <f t="shared" si="283"/>
        <v>532</v>
      </c>
      <c r="D353" s="216">
        <f t="shared" si="283"/>
        <v>1334</v>
      </c>
      <c r="E353" s="216">
        <f t="shared" si="283"/>
        <v>1.18</v>
      </c>
      <c r="F353" s="216">
        <f t="shared" si="283"/>
        <v>3</v>
      </c>
      <c r="G353" s="216">
        <f t="shared" si="283"/>
        <v>27.986999999999998</v>
      </c>
      <c r="H353" s="216">
        <f t="shared" si="283"/>
        <v>4</v>
      </c>
      <c r="I353" s="216">
        <f t="shared" si="283"/>
        <v>1574.12</v>
      </c>
      <c r="J353" s="204" t="s">
        <v>448</v>
      </c>
      <c r="K353" s="219">
        <v>0</v>
      </c>
    </row>
    <row r="354" spans="1:11">
      <c r="A354" s="216" t="str">
        <f t="shared" ref="A354:I354" si="284">+A286</f>
        <v>Lineal</v>
      </c>
      <c r="B354" s="216" t="str">
        <f t="shared" si="284"/>
        <v>m</v>
      </c>
      <c r="C354" s="216">
        <f t="shared" si="284"/>
        <v>226</v>
      </c>
      <c r="D354" s="216">
        <f t="shared" si="284"/>
        <v>692</v>
      </c>
      <c r="E354" s="216">
        <f t="shared" si="284"/>
        <v>2.08</v>
      </c>
      <c r="F354" s="216">
        <f t="shared" si="284"/>
        <v>1</v>
      </c>
      <c r="G354" s="216">
        <f t="shared" si="284"/>
        <v>651.726</v>
      </c>
      <c r="H354" s="216">
        <f t="shared" si="284"/>
        <v>6</v>
      </c>
      <c r="I354" s="216">
        <f t="shared" si="284"/>
        <v>1439.3600000000001</v>
      </c>
      <c r="J354" s="204" t="s">
        <v>448</v>
      </c>
      <c r="K354" s="219">
        <v>0</v>
      </c>
    </row>
    <row r="355" spans="1:11">
      <c r="A355" s="216" t="str">
        <f t="shared" ref="A355:I355" si="285">+A287</f>
        <v>Lineal</v>
      </c>
      <c r="B355" s="216" t="str">
        <f t="shared" si="285"/>
        <v>h</v>
      </c>
      <c r="C355" s="216">
        <f t="shared" si="285"/>
        <v>24</v>
      </c>
      <c r="D355" s="216">
        <f t="shared" si="285"/>
        <v>752</v>
      </c>
      <c r="E355" s="216">
        <f t="shared" si="285"/>
        <v>2.0499999999999998</v>
      </c>
      <c r="F355" s="216">
        <f t="shared" si="285"/>
        <v>9</v>
      </c>
      <c r="G355" s="216">
        <f t="shared" si="285"/>
        <v>423.60599999999999</v>
      </c>
      <c r="H355" s="216">
        <f t="shared" si="285"/>
        <v>4</v>
      </c>
      <c r="I355" s="216">
        <f t="shared" si="285"/>
        <v>1541.6</v>
      </c>
      <c r="J355" s="204" t="s">
        <v>448</v>
      </c>
      <c r="K355" s="219">
        <v>0</v>
      </c>
    </row>
    <row r="356" spans="1:11">
      <c r="A356" s="216" t="str">
        <f t="shared" ref="A356:I356" si="286">+A288</f>
        <v>No lineal</v>
      </c>
      <c r="B356" s="216" t="str">
        <f t="shared" si="286"/>
        <v>h</v>
      </c>
      <c r="C356" s="216">
        <f t="shared" si="286"/>
        <v>135</v>
      </c>
      <c r="D356" s="216">
        <f t="shared" si="286"/>
        <v>812</v>
      </c>
      <c r="E356" s="216">
        <f t="shared" si="286"/>
        <v>0.82</v>
      </c>
      <c r="F356" s="216">
        <f t="shared" si="286"/>
        <v>9</v>
      </c>
      <c r="G356" s="216">
        <f t="shared" si="286"/>
        <v>264.08</v>
      </c>
      <c r="H356" s="216">
        <f t="shared" si="286"/>
        <v>4</v>
      </c>
      <c r="I356" s="216">
        <f t="shared" si="286"/>
        <v>665.83999999999992</v>
      </c>
      <c r="J356" s="204" t="s">
        <v>448</v>
      </c>
      <c r="K356" s="219">
        <v>0</v>
      </c>
    </row>
    <row r="357" spans="1:11">
      <c r="A357" s="216" t="str">
        <f t="shared" ref="A357:I357" si="287">+A289</f>
        <v>Lineal</v>
      </c>
      <c r="B357" s="216" t="str">
        <f t="shared" si="287"/>
        <v>h</v>
      </c>
      <c r="C357" s="216">
        <f t="shared" si="287"/>
        <v>187</v>
      </c>
      <c r="D357" s="216">
        <f t="shared" si="287"/>
        <v>1381</v>
      </c>
      <c r="E357" s="216">
        <f t="shared" si="287"/>
        <v>1.25</v>
      </c>
      <c r="F357" s="216">
        <f t="shared" si="287"/>
        <v>7</v>
      </c>
      <c r="G357" s="216">
        <f t="shared" si="287"/>
        <v>590.33799999999997</v>
      </c>
      <c r="H357" s="216">
        <f t="shared" si="287"/>
        <v>4</v>
      </c>
      <c r="I357" s="216">
        <f t="shared" si="287"/>
        <v>1726.25</v>
      </c>
      <c r="J357" s="204" t="s">
        <v>448</v>
      </c>
      <c r="K357" s="219">
        <v>0</v>
      </c>
    </row>
    <row r="358" spans="1:11">
      <c r="A358" s="216" t="str">
        <f t="shared" ref="A358:I358" si="288">+A290</f>
        <v>No lineal</v>
      </c>
      <c r="B358" s="216" t="str">
        <f t="shared" si="288"/>
        <v>h</v>
      </c>
      <c r="C358" s="216">
        <f t="shared" si="288"/>
        <v>170</v>
      </c>
      <c r="D358" s="216">
        <f t="shared" si="288"/>
        <v>931</v>
      </c>
      <c r="E358" s="216">
        <f t="shared" si="288"/>
        <v>1.21</v>
      </c>
      <c r="F358" s="216">
        <f t="shared" si="288"/>
        <v>1</v>
      </c>
      <c r="G358" s="216">
        <f t="shared" si="288"/>
        <v>6.5359999999999996</v>
      </c>
      <c r="H358" s="216">
        <f t="shared" si="288"/>
        <v>3</v>
      </c>
      <c r="I358" s="216">
        <f t="shared" si="288"/>
        <v>1126.51</v>
      </c>
      <c r="J358" s="204" t="s">
        <v>448</v>
      </c>
      <c r="K358" s="219">
        <v>1</v>
      </c>
    </row>
    <row r="359" spans="1:11">
      <c r="A359" s="216" t="str">
        <f t="shared" ref="A359:I359" si="289">+A291</f>
        <v>No lineal</v>
      </c>
      <c r="B359" s="216" t="str">
        <f t="shared" si="289"/>
        <v>h</v>
      </c>
      <c r="C359" s="216">
        <f t="shared" si="289"/>
        <v>125</v>
      </c>
      <c r="D359" s="216">
        <f t="shared" si="289"/>
        <v>566</v>
      </c>
      <c r="E359" s="216">
        <f t="shared" si="289"/>
        <v>1.37</v>
      </c>
      <c r="F359" s="216">
        <f t="shared" si="289"/>
        <v>5</v>
      </c>
      <c r="G359" s="216">
        <f t="shared" si="289"/>
        <v>177.38900000000001</v>
      </c>
      <c r="H359" s="216">
        <f t="shared" si="289"/>
        <v>6</v>
      </c>
      <c r="I359" s="216">
        <f t="shared" si="289"/>
        <v>775.42000000000007</v>
      </c>
      <c r="J359" s="204" t="s">
        <v>448</v>
      </c>
      <c r="K359" s="219">
        <v>0</v>
      </c>
    </row>
    <row r="360" spans="1:11">
      <c r="A360" s="216" t="str">
        <f t="shared" ref="A360:I360" si="290">+A292</f>
        <v>No lineal</v>
      </c>
      <c r="B360" s="216" t="str">
        <f t="shared" si="290"/>
        <v>m</v>
      </c>
      <c r="C360" s="216">
        <f t="shared" si="290"/>
        <v>386</v>
      </c>
      <c r="D360" s="216">
        <f t="shared" si="290"/>
        <v>1324</v>
      </c>
      <c r="E360" s="216">
        <f t="shared" si="290"/>
        <v>1.6</v>
      </c>
      <c r="F360" s="216">
        <f t="shared" si="290"/>
        <v>13</v>
      </c>
      <c r="G360" s="216">
        <f t="shared" si="290"/>
        <v>556.38</v>
      </c>
      <c r="H360" s="216">
        <f t="shared" si="290"/>
        <v>5</v>
      </c>
      <c r="I360" s="216">
        <f t="shared" si="290"/>
        <v>2118.4</v>
      </c>
      <c r="J360" s="204" t="s">
        <v>448</v>
      </c>
      <c r="K360" s="219">
        <v>1</v>
      </c>
    </row>
    <row r="361" spans="1:11">
      <c r="A361" s="216" t="str">
        <f t="shared" ref="A361:I361" si="291">+A293</f>
        <v>No lineal</v>
      </c>
      <c r="B361" s="216" t="str">
        <f t="shared" si="291"/>
        <v>h</v>
      </c>
      <c r="C361" s="216">
        <f t="shared" si="291"/>
        <v>248</v>
      </c>
      <c r="D361" s="216">
        <f t="shared" si="291"/>
        <v>729</v>
      </c>
      <c r="E361" s="216">
        <f t="shared" si="291"/>
        <v>1.25</v>
      </c>
      <c r="F361" s="216">
        <f t="shared" si="291"/>
        <v>4</v>
      </c>
      <c r="G361" s="216">
        <f t="shared" si="291"/>
        <v>219.12</v>
      </c>
      <c r="H361" s="216">
        <f t="shared" si="291"/>
        <v>4</v>
      </c>
      <c r="I361" s="216">
        <f t="shared" si="291"/>
        <v>911.25</v>
      </c>
      <c r="J361" s="204" t="s">
        <v>448</v>
      </c>
      <c r="K361" s="219">
        <v>0</v>
      </c>
    </row>
    <row r="362" spans="1:11">
      <c r="A362" s="216" t="str">
        <f t="shared" ref="A362:I362" si="292">+A294</f>
        <v>No lineal</v>
      </c>
      <c r="B362" s="216" t="str">
        <f t="shared" si="292"/>
        <v>h</v>
      </c>
      <c r="C362" s="216">
        <f t="shared" si="292"/>
        <v>168</v>
      </c>
      <c r="D362" s="216">
        <f t="shared" si="292"/>
        <v>683</v>
      </c>
      <c r="E362" s="216">
        <f t="shared" si="292"/>
        <v>1.35</v>
      </c>
      <c r="F362" s="216">
        <f t="shared" si="292"/>
        <v>2</v>
      </c>
      <c r="G362" s="216">
        <f t="shared" si="292"/>
        <v>95.8</v>
      </c>
      <c r="H362" s="216">
        <f t="shared" si="292"/>
        <v>4</v>
      </c>
      <c r="I362" s="216">
        <f t="shared" si="292"/>
        <v>922.05000000000007</v>
      </c>
      <c r="J362" s="204" t="s">
        <v>448</v>
      </c>
      <c r="K362" s="219">
        <v>0</v>
      </c>
    </row>
    <row r="363" spans="1:11">
      <c r="A363" s="216" t="str">
        <f t="shared" ref="A363:I363" si="293">+A295</f>
        <v>Lineal</v>
      </c>
      <c r="B363" s="216" t="str">
        <f t="shared" si="293"/>
        <v>h</v>
      </c>
      <c r="C363" s="216">
        <f t="shared" si="293"/>
        <v>194</v>
      </c>
      <c r="D363" s="216">
        <f t="shared" si="293"/>
        <v>904</v>
      </c>
      <c r="E363" s="216">
        <f t="shared" si="293"/>
        <v>1.89</v>
      </c>
      <c r="F363" s="216">
        <f t="shared" si="293"/>
        <v>16</v>
      </c>
      <c r="G363" s="216">
        <f t="shared" si="293"/>
        <v>973.08399999999995</v>
      </c>
      <c r="H363" s="216">
        <f t="shared" si="293"/>
        <v>4</v>
      </c>
      <c r="I363" s="216">
        <f t="shared" si="293"/>
        <v>1708.56</v>
      </c>
      <c r="J363" s="204" t="s">
        <v>448</v>
      </c>
      <c r="K363" s="219">
        <v>1</v>
      </c>
    </row>
    <row r="364" spans="1:11">
      <c r="A364" s="216" t="str">
        <f t="shared" ref="A364:I364" si="294">+A296</f>
        <v>Lineal</v>
      </c>
      <c r="B364" s="216" t="str">
        <f t="shared" si="294"/>
        <v>m</v>
      </c>
      <c r="C364" s="216">
        <f t="shared" si="294"/>
        <v>199</v>
      </c>
      <c r="D364" s="216">
        <f t="shared" si="294"/>
        <v>1360</v>
      </c>
      <c r="E364" s="216">
        <f t="shared" si="294"/>
        <v>1.01</v>
      </c>
      <c r="F364" s="216">
        <f t="shared" si="294"/>
        <v>22</v>
      </c>
      <c r="G364" s="216">
        <f t="shared" si="294"/>
        <v>475.00900000000001</v>
      </c>
      <c r="H364" s="216">
        <f t="shared" si="294"/>
        <v>3</v>
      </c>
      <c r="I364" s="216">
        <f t="shared" si="294"/>
        <v>1373.6</v>
      </c>
      <c r="J364" s="204" t="s">
        <v>448</v>
      </c>
      <c r="K364" s="219">
        <v>0</v>
      </c>
    </row>
    <row r="365" spans="1:11">
      <c r="A365" s="216" t="str">
        <f t="shared" ref="A365:I365" si="295">+A297</f>
        <v>No lineal</v>
      </c>
      <c r="B365" s="216" t="str">
        <f t="shared" si="295"/>
        <v>h</v>
      </c>
      <c r="C365" s="216">
        <f t="shared" si="295"/>
        <v>302</v>
      </c>
      <c r="D365" s="216">
        <f t="shared" si="295"/>
        <v>1323</v>
      </c>
      <c r="E365" s="216">
        <f t="shared" si="295"/>
        <v>1.1599999999999999</v>
      </c>
      <c r="F365" s="216">
        <f t="shared" si="295"/>
        <v>2</v>
      </c>
      <c r="G365" s="216">
        <f t="shared" si="295"/>
        <v>19.236000000000001</v>
      </c>
      <c r="H365" s="216">
        <f t="shared" si="295"/>
        <v>5</v>
      </c>
      <c r="I365" s="216">
        <f t="shared" si="295"/>
        <v>1534.6799999999998</v>
      </c>
      <c r="J365" s="204" t="s">
        <v>448</v>
      </c>
      <c r="K365" s="219">
        <v>0</v>
      </c>
    </row>
    <row r="366" spans="1:11">
      <c r="A366" s="216" t="str">
        <f t="shared" ref="A366:I366" si="296">+A298</f>
        <v>No lineal</v>
      </c>
      <c r="B366" s="216" t="str">
        <f t="shared" si="296"/>
        <v>m</v>
      </c>
      <c r="C366" s="216">
        <f t="shared" si="296"/>
        <v>280</v>
      </c>
      <c r="D366" s="216">
        <f t="shared" si="296"/>
        <v>1582</v>
      </c>
      <c r="E366" s="216">
        <f t="shared" si="296"/>
        <v>1.04</v>
      </c>
      <c r="F366" s="216">
        <f t="shared" si="296"/>
        <v>7</v>
      </c>
      <c r="G366" s="216">
        <f t="shared" si="296"/>
        <v>111.69799999999999</v>
      </c>
      <c r="H366" s="216">
        <f t="shared" si="296"/>
        <v>4</v>
      </c>
      <c r="I366" s="216">
        <f t="shared" si="296"/>
        <v>1645.28</v>
      </c>
      <c r="J366" s="204" t="s">
        <v>448</v>
      </c>
      <c r="K366" s="219">
        <v>0</v>
      </c>
    </row>
    <row r="367" spans="1:11">
      <c r="A367" s="216" t="str">
        <f t="shared" ref="A367:I367" si="297">+A299</f>
        <v>No lineal</v>
      </c>
      <c r="B367" s="216" t="str">
        <f t="shared" si="297"/>
        <v>h</v>
      </c>
      <c r="C367" s="216">
        <f t="shared" si="297"/>
        <v>163</v>
      </c>
      <c r="D367" s="216">
        <f t="shared" si="297"/>
        <v>953</v>
      </c>
      <c r="E367" s="216">
        <f t="shared" si="297"/>
        <v>1.34</v>
      </c>
      <c r="F367" s="216">
        <f t="shared" si="297"/>
        <v>13</v>
      </c>
      <c r="G367" s="216">
        <f t="shared" si="297"/>
        <v>46.94</v>
      </c>
      <c r="H367" s="216">
        <f t="shared" si="297"/>
        <v>5</v>
      </c>
      <c r="I367" s="216">
        <f t="shared" si="297"/>
        <v>1277.02</v>
      </c>
      <c r="J367" s="204" t="s">
        <v>448</v>
      </c>
      <c r="K367" s="219">
        <v>1</v>
      </c>
    </row>
    <row r="368" spans="1:11">
      <c r="A368" s="216" t="str">
        <f t="shared" ref="A368:I368" si="298">+A300</f>
        <v>No lineal</v>
      </c>
      <c r="B368" s="216" t="str">
        <f t="shared" si="298"/>
        <v>h</v>
      </c>
      <c r="C368" s="216">
        <f t="shared" si="298"/>
        <v>141</v>
      </c>
      <c r="D368" s="216">
        <f t="shared" si="298"/>
        <v>1410</v>
      </c>
      <c r="E368" s="216">
        <f t="shared" si="298"/>
        <v>1.97</v>
      </c>
      <c r="F368" s="216">
        <f t="shared" si="298"/>
        <v>2</v>
      </c>
      <c r="G368" s="216">
        <f t="shared" si="298"/>
        <v>761.16</v>
      </c>
      <c r="H368" s="216">
        <f t="shared" si="298"/>
        <v>4</v>
      </c>
      <c r="I368" s="216">
        <f t="shared" si="298"/>
        <v>2777.7</v>
      </c>
      <c r="J368" s="204" t="s">
        <v>448</v>
      </c>
      <c r="K368" s="219">
        <v>0</v>
      </c>
    </row>
    <row r="369" spans="1:11">
      <c r="A369" s="216" t="str">
        <f t="shared" ref="A369:I369" si="299">+A301</f>
        <v>No lineal</v>
      </c>
      <c r="B369" s="216" t="str">
        <f t="shared" si="299"/>
        <v>h</v>
      </c>
      <c r="C369" s="216">
        <f t="shared" si="299"/>
        <v>268</v>
      </c>
      <c r="D369" s="216">
        <f t="shared" si="299"/>
        <v>997</v>
      </c>
      <c r="E369" s="216">
        <f t="shared" si="299"/>
        <v>1.59</v>
      </c>
      <c r="F369" s="216">
        <f t="shared" si="299"/>
        <v>3</v>
      </c>
      <c r="G369" s="216">
        <f t="shared" si="299"/>
        <v>690.63199999999995</v>
      </c>
      <c r="H369" s="216">
        <f t="shared" si="299"/>
        <v>4</v>
      </c>
      <c r="I369" s="216">
        <f t="shared" si="299"/>
        <v>1585.23</v>
      </c>
      <c r="J369" s="204" t="s">
        <v>448</v>
      </c>
      <c r="K369" s="219">
        <v>0</v>
      </c>
    </row>
    <row r="370" spans="1:11">
      <c r="A370" s="216" t="str">
        <f t="shared" ref="A370:I370" si="300">+A302</f>
        <v>No lineal</v>
      </c>
      <c r="B370" s="216" t="str">
        <f t="shared" si="300"/>
        <v>h</v>
      </c>
      <c r="C370" s="216">
        <f t="shared" si="300"/>
        <v>130</v>
      </c>
      <c r="D370" s="216">
        <f t="shared" si="300"/>
        <v>805</v>
      </c>
      <c r="E370" s="216">
        <f t="shared" si="300"/>
        <v>1.76</v>
      </c>
      <c r="F370" s="216">
        <f t="shared" si="300"/>
        <v>8</v>
      </c>
      <c r="G370" s="216">
        <f t="shared" si="300"/>
        <v>588.76199999999994</v>
      </c>
      <c r="H370" s="216">
        <f t="shared" si="300"/>
        <v>3</v>
      </c>
      <c r="I370" s="216">
        <f t="shared" si="300"/>
        <v>1416.8</v>
      </c>
      <c r="J370" s="204" t="s">
        <v>448</v>
      </c>
      <c r="K370" s="219">
        <v>1</v>
      </c>
    </row>
    <row r="371" spans="1:11">
      <c r="A371" s="216" t="str">
        <f t="shared" ref="A371:I371" si="301">+A303</f>
        <v>Lineal</v>
      </c>
      <c r="B371" s="216" t="str">
        <f t="shared" si="301"/>
        <v>h</v>
      </c>
      <c r="C371" s="216">
        <f t="shared" si="301"/>
        <v>211</v>
      </c>
      <c r="D371" s="216">
        <f t="shared" si="301"/>
        <v>1307</v>
      </c>
      <c r="E371" s="216">
        <f t="shared" si="301"/>
        <v>1.3</v>
      </c>
      <c r="F371" s="216">
        <f t="shared" si="301"/>
        <v>4</v>
      </c>
      <c r="G371" s="216">
        <f t="shared" si="301"/>
        <v>7.4029999999999996</v>
      </c>
      <c r="H371" s="216">
        <f t="shared" si="301"/>
        <v>5</v>
      </c>
      <c r="I371" s="216">
        <f t="shared" si="301"/>
        <v>1699.1000000000001</v>
      </c>
      <c r="J371" s="204" t="s">
        <v>448</v>
      </c>
      <c r="K371" s="219">
        <v>1</v>
      </c>
    </row>
    <row r="372" spans="1:11">
      <c r="A372" s="216" t="str">
        <f t="shared" ref="A372:I372" si="302">+A304</f>
        <v>No lineal</v>
      </c>
      <c r="B372" s="216" t="str">
        <f t="shared" si="302"/>
        <v>h</v>
      </c>
      <c r="C372" s="216">
        <f t="shared" si="302"/>
        <v>406</v>
      </c>
      <c r="D372" s="216">
        <f t="shared" si="302"/>
        <v>1622</v>
      </c>
      <c r="E372" s="216">
        <f t="shared" si="302"/>
        <v>0.92</v>
      </c>
      <c r="F372" s="216">
        <f t="shared" si="302"/>
        <v>3</v>
      </c>
      <c r="G372" s="216">
        <f t="shared" si="302"/>
        <v>86.94</v>
      </c>
      <c r="H372" s="216">
        <f t="shared" si="302"/>
        <v>4</v>
      </c>
      <c r="I372" s="216">
        <f t="shared" si="302"/>
        <v>1492.24</v>
      </c>
      <c r="J372" s="204" t="s">
        <v>448</v>
      </c>
      <c r="K372" s="219">
        <v>0</v>
      </c>
    </row>
    <row r="373" spans="1:11">
      <c r="A373" s="216" t="str">
        <f t="shared" ref="A373:I373" si="303">+A305</f>
        <v>Lineal</v>
      </c>
      <c r="B373" s="216" t="str">
        <f t="shared" si="303"/>
        <v>m</v>
      </c>
      <c r="C373" s="216">
        <f t="shared" si="303"/>
        <v>49</v>
      </c>
      <c r="D373" s="216">
        <f t="shared" si="303"/>
        <v>1171</v>
      </c>
      <c r="E373" s="216">
        <f t="shared" si="303"/>
        <v>1.01</v>
      </c>
      <c r="F373" s="216">
        <f t="shared" si="303"/>
        <v>5</v>
      </c>
      <c r="G373" s="216">
        <f t="shared" si="303"/>
        <v>378.08499999999998</v>
      </c>
      <c r="H373" s="216">
        <f t="shared" si="303"/>
        <v>3</v>
      </c>
      <c r="I373" s="216">
        <f t="shared" si="303"/>
        <v>1182.71</v>
      </c>
      <c r="J373" s="204" t="s">
        <v>448</v>
      </c>
      <c r="K373" s="219">
        <v>0</v>
      </c>
    </row>
    <row r="374" spans="1:11">
      <c r="A374" s="216" t="str">
        <f t="shared" ref="A374:I374" si="304">+A306</f>
        <v>No lineal</v>
      </c>
      <c r="B374" s="216" t="str">
        <f t="shared" si="304"/>
        <v>m</v>
      </c>
      <c r="C374" s="216">
        <f t="shared" si="304"/>
        <v>219</v>
      </c>
      <c r="D374" s="216">
        <f t="shared" si="304"/>
        <v>1119</v>
      </c>
      <c r="E374" s="216">
        <f t="shared" si="304"/>
        <v>1.28</v>
      </c>
      <c r="F374" s="216">
        <f t="shared" si="304"/>
        <v>5</v>
      </c>
      <c r="G374" s="216">
        <f t="shared" si="304"/>
        <v>378.08499999999998</v>
      </c>
      <c r="H374" s="216">
        <f t="shared" si="304"/>
        <v>6</v>
      </c>
      <c r="I374" s="216">
        <f t="shared" si="304"/>
        <v>1432.32</v>
      </c>
      <c r="J374" s="204" t="s">
        <v>448</v>
      </c>
      <c r="K374" s="219">
        <v>0</v>
      </c>
    </row>
    <row r="375" spans="1:11">
      <c r="A375" s="216" t="str">
        <f t="shared" ref="A375:I375" si="305">+A307</f>
        <v>No lineal</v>
      </c>
      <c r="B375" s="216" t="str">
        <f t="shared" si="305"/>
        <v>m</v>
      </c>
      <c r="C375" s="216">
        <f t="shared" si="305"/>
        <v>700</v>
      </c>
      <c r="D375" s="216">
        <f t="shared" si="305"/>
        <v>1753</v>
      </c>
      <c r="E375" s="216">
        <f t="shared" si="305"/>
        <v>0.87</v>
      </c>
      <c r="F375" s="216">
        <f t="shared" si="305"/>
        <v>8</v>
      </c>
      <c r="G375" s="216">
        <f t="shared" si="305"/>
        <v>284.56</v>
      </c>
      <c r="H375" s="216">
        <f t="shared" si="305"/>
        <v>5</v>
      </c>
      <c r="I375" s="216">
        <f t="shared" si="305"/>
        <v>1525.11</v>
      </c>
      <c r="J375" s="204" t="s">
        <v>448</v>
      </c>
      <c r="K375" s="219">
        <v>1</v>
      </c>
    </row>
    <row r="376" spans="1:11">
      <c r="A376" s="216" t="str">
        <f t="shared" ref="A376:I376" si="306">+A308</f>
        <v>No lineal</v>
      </c>
      <c r="B376" s="216" t="str">
        <f t="shared" si="306"/>
        <v>m</v>
      </c>
      <c r="C376" s="216">
        <f t="shared" si="306"/>
        <v>219</v>
      </c>
      <c r="D376" s="216">
        <f t="shared" si="306"/>
        <v>1910</v>
      </c>
      <c r="E376" s="216">
        <f t="shared" si="306"/>
        <v>1.24</v>
      </c>
      <c r="F376" s="216">
        <f t="shared" si="306"/>
        <v>3</v>
      </c>
      <c r="G376" s="216">
        <f t="shared" si="306"/>
        <v>823.44500000000005</v>
      </c>
      <c r="H376" s="216">
        <f t="shared" si="306"/>
        <v>6</v>
      </c>
      <c r="I376" s="216">
        <f t="shared" si="306"/>
        <v>2368.4</v>
      </c>
      <c r="J376" s="204" t="s">
        <v>448</v>
      </c>
      <c r="K376" s="219">
        <v>1</v>
      </c>
    </row>
    <row r="377" spans="1:11">
      <c r="A377" s="216" t="str">
        <f t="shared" ref="A377:I377" si="307">+A309</f>
        <v>No lineal</v>
      </c>
      <c r="B377" s="216" t="str">
        <f t="shared" si="307"/>
        <v>m</v>
      </c>
      <c r="C377" s="216">
        <f t="shared" si="307"/>
        <v>201</v>
      </c>
      <c r="D377" s="216">
        <f t="shared" si="307"/>
        <v>1050</v>
      </c>
      <c r="E377" s="216">
        <f t="shared" si="307"/>
        <v>1.07</v>
      </c>
      <c r="F377" s="216">
        <f t="shared" si="307"/>
        <v>8</v>
      </c>
      <c r="G377" s="216">
        <f t="shared" si="307"/>
        <v>291.053</v>
      </c>
      <c r="H377" s="216">
        <f t="shared" si="307"/>
        <v>7</v>
      </c>
      <c r="I377" s="216">
        <f t="shared" si="307"/>
        <v>1123.5</v>
      </c>
      <c r="J377" s="204" t="s">
        <v>448</v>
      </c>
      <c r="K377" s="219">
        <v>0</v>
      </c>
    </row>
    <row r="378" spans="1:11">
      <c r="A378" s="216" t="str">
        <f t="shared" ref="A378:I378" si="308">+A310</f>
        <v>Lineal</v>
      </c>
      <c r="B378" s="216" t="str">
        <f t="shared" si="308"/>
        <v>h</v>
      </c>
      <c r="C378" s="216">
        <f t="shared" si="308"/>
        <v>211</v>
      </c>
      <c r="D378" s="216">
        <f t="shared" si="308"/>
        <v>2191</v>
      </c>
      <c r="E378" s="216">
        <f t="shared" si="308"/>
        <v>0.86</v>
      </c>
      <c r="F378" s="216">
        <f t="shared" si="308"/>
        <v>3</v>
      </c>
      <c r="G378" s="216">
        <f t="shared" si="308"/>
        <v>124.286</v>
      </c>
      <c r="H378" s="216">
        <f t="shared" si="308"/>
        <v>4</v>
      </c>
      <c r="I378" s="216">
        <f t="shared" si="308"/>
        <v>1884.26</v>
      </c>
      <c r="J378" s="204" t="s">
        <v>448</v>
      </c>
      <c r="K378" s="219">
        <v>0</v>
      </c>
    </row>
    <row r="379" spans="1:11">
      <c r="A379" s="216" t="str">
        <f t="shared" ref="A379:I379" si="309">+A311</f>
        <v>No lineal</v>
      </c>
      <c r="B379" s="216" t="str">
        <f t="shared" si="309"/>
        <v>h</v>
      </c>
      <c r="C379" s="216">
        <f t="shared" si="309"/>
        <v>231</v>
      </c>
      <c r="D379" s="216">
        <f t="shared" si="309"/>
        <v>892</v>
      </c>
      <c r="E379" s="216">
        <f t="shared" si="309"/>
        <v>1.7</v>
      </c>
      <c r="F379" s="216">
        <f t="shared" si="309"/>
        <v>3</v>
      </c>
      <c r="G379" s="216">
        <f t="shared" si="309"/>
        <v>85.379000000000005</v>
      </c>
      <c r="H379" s="216">
        <f t="shared" si="309"/>
        <v>4</v>
      </c>
      <c r="I379" s="216">
        <f t="shared" si="309"/>
        <v>1516.3999999999999</v>
      </c>
      <c r="J379" s="204" t="s">
        <v>448</v>
      </c>
      <c r="K379" s="219">
        <v>0</v>
      </c>
    </row>
    <row r="380" spans="1:11">
      <c r="A380" s="216" t="str">
        <f t="shared" ref="A380:I380" si="310">+A312</f>
        <v>No lineal</v>
      </c>
      <c r="B380" s="216" t="str">
        <f t="shared" si="310"/>
        <v>h</v>
      </c>
      <c r="C380" s="216">
        <f t="shared" si="310"/>
        <v>103</v>
      </c>
      <c r="D380" s="216">
        <f t="shared" si="310"/>
        <v>1360</v>
      </c>
      <c r="E380" s="216">
        <f t="shared" si="310"/>
        <v>1.18</v>
      </c>
      <c r="F380" s="216">
        <f t="shared" si="310"/>
        <v>3</v>
      </c>
      <c r="G380" s="216">
        <f t="shared" si="310"/>
        <v>85.596999999999994</v>
      </c>
      <c r="H380" s="216">
        <f t="shared" si="310"/>
        <v>5</v>
      </c>
      <c r="I380" s="216">
        <f t="shared" si="310"/>
        <v>1604.8</v>
      </c>
      <c r="J380" s="204" t="s">
        <v>448</v>
      </c>
      <c r="K380" s="219">
        <v>0</v>
      </c>
    </row>
    <row r="381" spans="1:11">
      <c r="A381" s="216" t="str">
        <f t="shared" ref="A381:I381" si="311">+A313</f>
        <v>No lineal</v>
      </c>
      <c r="B381" s="216" t="str">
        <f t="shared" si="311"/>
        <v>m</v>
      </c>
      <c r="C381" s="216">
        <f t="shared" si="311"/>
        <v>86</v>
      </c>
      <c r="D381" s="216">
        <f t="shared" si="311"/>
        <v>938</v>
      </c>
      <c r="E381" s="216">
        <f t="shared" si="311"/>
        <v>1.19</v>
      </c>
      <c r="F381" s="216">
        <f t="shared" si="311"/>
        <v>14</v>
      </c>
      <c r="G381" s="216">
        <f t="shared" si="311"/>
        <v>161.447</v>
      </c>
      <c r="H381" s="216">
        <f t="shared" si="311"/>
        <v>3</v>
      </c>
      <c r="I381" s="216">
        <f t="shared" si="311"/>
        <v>1116.22</v>
      </c>
      <c r="J381" s="204" t="s">
        <v>448</v>
      </c>
      <c r="K381" s="219">
        <v>0</v>
      </c>
    </row>
    <row r="382" spans="1:11">
      <c r="A382" s="216" t="str">
        <f t="shared" ref="A382:I382" si="312">+A314</f>
        <v>Lineal</v>
      </c>
      <c r="B382" s="216" t="str">
        <f t="shared" si="312"/>
        <v>m</v>
      </c>
      <c r="C382" s="216">
        <f t="shared" si="312"/>
        <v>328</v>
      </c>
      <c r="D382" s="216">
        <f t="shared" si="312"/>
        <v>1233</v>
      </c>
      <c r="E382" s="216">
        <f t="shared" si="312"/>
        <v>1.84</v>
      </c>
      <c r="F382" s="216">
        <f t="shared" si="312"/>
        <v>1</v>
      </c>
      <c r="G382" s="216">
        <f t="shared" si="312"/>
        <v>675.65499999999997</v>
      </c>
      <c r="H382" s="216">
        <f t="shared" si="312"/>
        <v>5</v>
      </c>
      <c r="I382" s="216">
        <f t="shared" si="312"/>
        <v>2268.7200000000003</v>
      </c>
      <c r="J382" s="204" t="s">
        <v>448</v>
      </c>
      <c r="K382" s="219">
        <v>0</v>
      </c>
    </row>
    <row r="383" spans="1:11">
      <c r="A383" s="216" t="str">
        <f t="shared" ref="A383:I383" si="313">+A315</f>
        <v>No lineal</v>
      </c>
      <c r="B383" s="216" t="str">
        <f t="shared" si="313"/>
        <v>h</v>
      </c>
      <c r="C383" s="216">
        <f t="shared" si="313"/>
        <v>167</v>
      </c>
      <c r="D383" s="216">
        <f t="shared" si="313"/>
        <v>1307</v>
      </c>
      <c r="E383" s="216">
        <f t="shared" si="313"/>
        <v>1.38</v>
      </c>
      <c r="F383" s="216">
        <f t="shared" si="313"/>
        <v>8</v>
      </c>
      <c r="G383" s="216">
        <f t="shared" si="313"/>
        <v>659.01</v>
      </c>
      <c r="H383" s="216">
        <f t="shared" si="313"/>
        <v>4</v>
      </c>
      <c r="I383" s="216">
        <f t="shared" si="313"/>
        <v>1803.6599999999999</v>
      </c>
      <c r="J383" s="204" t="s">
        <v>448</v>
      </c>
      <c r="K383" s="219">
        <v>0</v>
      </c>
    </row>
    <row r="384" spans="1:11">
      <c r="A384" s="216" t="str">
        <f t="shared" ref="A384:I384" si="314">+A316</f>
        <v>Lineal</v>
      </c>
      <c r="B384" s="216" t="str">
        <f t="shared" si="314"/>
        <v>h</v>
      </c>
      <c r="C384" s="216">
        <f t="shared" si="314"/>
        <v>144</v>
      </c>
      <c r="D384" s="216">
        <f t="shared" si="314"/>
        <v>830</v>
      </c>
      <c r="E384" s="216">
        <f t="shared" si="314"/>
        <v>1.64</v>
      </c>
      <c r="F384" s="216">
        <f t="shared" si="314"/>
        <v>4</v>
      </c>
      <c r="G384" s="216">
        <f t="shared" si="314"/>
        <v>278.10300000000001</v>
      </c>
      <c r="H384" s="216">
        <f t="shared" si="314"/>
        <v>5</v>
      </c>
      <c r="I384" s="216">
        <f t="shared" si="314"/>
        <v>1361.1999999999998</v>
      </c>
      <c r="J384" s="204" t="s">
        <v>448</v>
      </c>
      <c r="K384" s="219">
        <v>0</v>
      </c>
    </row>
    <row r="385" spans="1:11">
      <c r="A385" s="216" t="str">
        <f t="shared" ref="A385:I385" si="315">+A317</f>
        <v>Lineal</v>
      </c>
      <c r="B385" s="216" t="str">
        <f t="shared" si="315"/>
        <v>h</v>
      </c>
      <c r="C385" s="216">
        <f t="shared" si="315"/>
        <v>6</v>
      </c>
      <c r="D385" s="216">
        <f t="shared" si="315"/>
        <v>1133</v>
      </c>
      <c r="E385" s="216">
        <f t="shared" si="315"/>
        <v>1.49</v>
      </c>
      <c r="F385" s="216">
        <f t="shared" si="315"/>
        <v>2</v>
      </c>
      <c r="G385" s="216">
        <f t="shared" si="315"/>
        <v>211.31899999999999</v>
      </c>
      <c r="H385" s="216">
        <f t="shared" si="315"/>
        <v>4</v>
      </c>
      <c r="I385" s="216">
        <f t="shared" si="315"/>
        <v>1688.17</v>
      </c>
      <c r="J385" s="204" t="s">
        <v>448</v>
      </c>
      <c r="K385" s="219">
        <v>1</v>
      </c>
    </row>
    <row r="386" spans="1:11">
      <c r="A386" s="216" t="str">
        <f t="shared" ref="A386:I386" si="316">+A318</f>
        <v>Lineal</v>
      </c>
      <c r="B386" s="216" t="str">
        <f t="shared" si="316"/>
        <v>m</v>
      </c>
      <c r="C386" s="216">
        <f t="shared" si="316"/>
        <v>192</v>
      </c>
      <c r="D386" s="216">
        <f t="shared" si="316"/>
        <v>964</v>
      </c>
      <c r="E386" s="216">
        <f t="shared" si="316"/>
        <v>1.26</v>
      </c>
      <c r="F386" s="216">
        <f t="shared" si="316"/>
        <v>8</v>
      </c>
      <c r="G386" s="216">
        <f t="shared" si="316"/>
        <v>143.64599999999999</v>
      </c>
      <c r="H386" s="216">
        <f t="shared" si="316"/>
        <v>4</v>
      </c>
      <c r="I386" s="216">
        <f t="shared" si="316"/>
        <v>1214.6400000000001</v>
      </c>
      <c r="J386" s="204" t="s">
        <v>448</v>
      </c>
      <c r="K386" s="219">
        <v>0</v>
      </c>
    </row>
    <row r="387" spans="1:11">
      <c r="A387" s="216" t="str">
        <f t="shared" ref="A387:I387" si="317">+A319</f>
        <v>No lineal</v>
      </c>
      <c r="B387" s="216" t="str">
        <f t="shared" si="317"/>
        <v>h</v>
      </c>
      <c r="C387" s="216">
        <f t="shared" si="317"/>
        <v>325</v>
      </c>
      <c r="D387" s="216">
        <f t="shared" si="317"/>
        <v>861</v>
      </c>
      <c r="E387" s="216">
        <f t="shared" si="317"/>
        <v>1.4</v>
      </c>
      <c r="F387" s="216">
        <f t="shared" si="317"/>
        <v>18</v>
      </c>
      <c r="G387" s="216">
        <f t="shared" si="317"/>
        <v>199.245</v>
      </c>
      <c r="H387" s="216">
        <f t="shared" si="317"/>
        <v>4</v>
      </c>
      <c r="I387" s="216">
        <f t="shared" si="317"/>
        <v>1205.3999999999999</v>
      </c>
      <c r="J387" s="204" t="s">
        <v>448</v>
      </c>
      <c r="K387" s="219">
        <v>0</v>
      </c>
    </row>
    <row r="388" spans="1:11">
      <c r="A388" s="216" t="str">
        <f t="shared" ref="A388:I388" si="318">+A320</f>
        <v>Lineal</v>
      </c>
      <c r="B388" s="216" t="str">
        <f t="shared" si="318"/>
        <v>h</v>
      </c>
      <c r="C388" s="216">
        <f t="shared" si="318"/>
        <v>218</v>
      </c>
      <c r="D388" s="216">
        <f t="shared" si="318"/>
        <v>934</v>
      </c>
      <c r="E388" s="216">
        <f t="shared" si="318"/>
        <v>0.97</v>
      </c>
      <c r="F388" s="216">
        <f t="shared" si="318"/>
        <v>6</v>
      </c>
      <c r="G388" s="216">
        <f t="shared" si="318"/>
        <v>110.229</v>
      </c>
      <c r="H388" s="216">
        <f t="shared" si="318"/>
        <v>7</v>
      </c>
      <c r="I388" s="216">
        <f t="shared" si="318"/>
        <v>905.98</v>
      </c>
      <c r="J388" s="204" t="s">
        <v>448</v>
      </c>
      <c r="K388" s="219">
        <v>0</v>
      </c>
    </row>
    <row r="389" spans="1:11">
      <c r="A389" s="216" t="str">
        <f t="shared" ref="A389:I389" si="319">+A321</f>
        <v>No lineal</v>
      </c>
      <c r="B389" s="216" t="str">
        <f t="shared" si="319"/>
        <v>h</v>
      </c>
      <c r="C389" s="216">
        <f t="shared" si="319"/>
        <v>25</v>
      </c>
      <c r="D389" s="216">
        <f t="shared" si="319"/>
        <v>571</v>
      </c>
      <c r="E389" s="216">
        <f t="shared" si="319"/>
        <v>1.2</v>
      </c>
      <c r="F389" s="216">
        <f t="shared" si="319"/>
        <v>4</v>
      </c>
      <c r="G389" s="216">
        <f t="shared" si="319"/>
        <v>149.60400000000001</v>
      </c>
      <c r="H389" s="216">
        <f t="shared" si="319"/>
        <v>5</v>
      </c>
      <c r="I389" s="216">
        <f t="shared" si="319"/>
        <v>685.19999999999993</v>
      </c>
      <c r="J389" s="204" t="s">
        <v>448</v>
      </c>
      <c r="K389" s="219">
        <v>0</v>
      </c>
    </row>
    <row r="390" spans="1:11">
      <c r="A390" s="216" t="str">
        <f t="shared" ref="A390:I390" si="320">+A322</f>
        <v>Lineal</v>
      </c>
      <c r="B390" s="216" t="str">
        <f t="shared" si="320"/>
        <v>m</v>
      </c>
      <c r="C390" s="216">
        <f t="shared" si="320"/>
        <v>113</v>
      </c>
      <c r="D390" s="216">
        <f t="shared" si="320"/>
        <v>1239</v>
      </c>
      <c r="E390" s="216">
        <f t="shared" si="320"/>
        <v>1.57</v>
      </c>
      <c r="F390" s="216">
        <f t="shared" si="320"/>
        <v>7</v>
      </c>
      <c r="G390" s="216">
        <f t="shared" si="320"/>
        <v>576.48299999999995</v>
      </c>
      <c r="H390" s="216">
        <f t="shared" si="320"/>
        <v>4</v>
      </c>
      <c r="I390" s="216">
        <f t="shared" si="320"/>
        <v>1945.23</v>
      </c>
      <c r="J390" s="204" t="s">
        <v>448</v>
      </c>
      <c r="K390" s="219">
        <v>0</v>
      </c>
    </row>
    <row r="391" spans="1:11">
      <c r="A391" s="216" t="str">
        <f t="shared" ref="A391:I391" si="321">+A323</f>
        <v>Lineal</v>
      </c>
      <c r="B391" s="216" t="str">
        <f t="shared" si="321"/>
        <v>h</v>
      </c>
      <c r="C391" s="216">
        <f t="shared" si="321"/>
        <v>220</v>
      </c>
      <c r="D391" s="216">
        <f t="shared" si="321"/>
        <v>876</v>
      </c>
      <c r="E391" s="216">
        <f t="shared" si="321"/>
        <v>2.2799999999999998</v>
      </c>
      <c r="F391" s="216">
        <f t="shared" si="321"/>
        <v>3</v>
      </c>
      <c r="G391" s="216">
        <f t="shared" si="321"/>
        <v>841.34500000000003</v>
      </c>
      <c r="H391" s="216">
        <f t="shared" si="321"/>
        <v>4</v>
      </c>
      <c r="I391" s="216">
        <f t="shared" si="321"/>
        <v>1997.2799999999997</v>
      </c>
      <c r="J391" s="204" t="s">
        <v>448</v>
      </c>
      <c r="K391" s="219">
        <v>0</v>
      </c>
    </row>
    <row r="392" spans="1:11">
      <c r="A392" s="216" t="str">
        <f t="shared" ref="A392:I392" si="322">+A324</f>
        <v>Lineal</v>
      </c>
      <c r="B392" s="216" t="str">
        <f t="shared" si="322"/>
        <v>h</v>
      </c>
      <c r="C392" s="216">
        <f t="shared" si="322"/>
        <v>95</v>
      </c>
      <c r="D392" s="216">
        <f t="shared" si="322"/>
        <v>599</v>
      </c>
      <c r="E392" s="216">
        <f t="shared" si="322"/>
        <v>1.2</v>
      </c>
      <c r="F392" s="216">
        <f t="shared" si="322"/>
        <v>2</v>
      </c>
      <c r="G392" s="216">
        <f t="shared" si="322"/>
        <v>213.25200000000001</v>
      </c>
      <c r="H392" s="216">
        <f t="shared" si="322"/>
        <v>5</v>
      </c>
      <c r="I392" s="216">
        <f t="shared" si="322"/>
        <v>718.8</v>
      </c>
      <c r="J392" s="204" t="s">
        <v>448</v>
      </c>
      <c r="K392" s="219">
        <v>0</v>
      </c>
    </row>
    <row r="393" spans="1:11">
      <c r="A393" s="216" t="str">
        <f t="shared" ref="A393:I393" si="323">+A325</f>
        <v>Lineal</v>
      </c>
      <c r="B393" s="216" t="str">
        <f t="shared" si="323"/>
        <v>h</v>
      </c>
      <c r="C393" s="216">
        <f t="shared" si="323"/>
        <v>133</v>
      </c>
      <c r="D393" s="216">
        <f t="shared" si="323"/>
        <v>882</v>
      </c>
      <c r="E393" s="216">
        <f t="shared" si="323"/>
        <v>1.24</v>
      </c>
      <c r="F393" s="216">
        <f t="shared" si="323"/>
        <v>9</v>
      </c>
      <c r="G393" s="216">
        <f t="shared" si="323"/>
        <v>100.499</v>
      </c>
      <c r="H393" s="216">
        <f t="shared" si="323"/>
        <v>4</v>
      </c>
      <c r="I393" s="216">
        <f t="shared" si="323"/>
        <v>1093.68</v>
      </c>
      <c r="J393" s="204" t="s">
        <v>448</v>
      </c>
      <c r="K393" s="219">
        <v>0</v>
      </c>
    </row>
    <row r="394" spans="1:11">
      <c r="A394" s="216" t="str">
        <f t="shared" ref="A394:I394" si="324">+A326</f>
        <v>Lineal</v>
      </c>
      <c r="B394" s="216" t="str">
        <f t="shared" si="324"/>
        <v>h</v>
      </c>
      <c r="C394" s="216">
        <f t="shared" si="324"/>
        <v>195</v>
      </c>
      <c r="D394" s="216">
        <f t="shared" si="324"/>
        <v>1065</v>
      </c>
      <c r="E394" s="216">
        <f t="shared" si="324"/>
        <v>1.25</v>
      </c>
      <c r="F394" s="216">
        <f t="shared" si="324"/>
        <v>4</v>
      </c>
      <c r="G394" s="216">
        <f t="shared" si="324"/>
        <v>249.24199999999999</v>
      </c>
      <c r="H394" s="216">
        <f t="shared" si="324"/>
        <v>3</v>
      </c>
      <c r="I394" s="216">
        <f t="shared" si="324"/>
        <v>1331.25</v>
      </c>
      <c r="J394" s="204" t="s">
        <v>448</v>
      </c>
      <c r="K394" s="219">
        <v>0</v>
      </c>
    </row>
    <row r="395" spans="1:11">
      <c r="A395" s="216" t="str">
        <f t="shared" ref="A395:I395" si="325">+A327</f>
        <v>Lineal</v>
      </c>
      <c r="B395" s="216" t="str">
        <f t="shared" si="325"/>
        <v>m</v>
      </c>
      <c r="C395" s="216">
        <f t="shared" si="325"/>
        <v>62</v>
      </c>
      <c r="D395" s="216">
        <f t="shared" si="325"/>
        <v>704</v>
      </c>
      <c r="E395" s="216">
        <f t="shared" si="325"/>
        <v>1.33</v>
      </c>
      <c r="F395" s="216">
        <f t="shared" si="325"/>
        <v>7</v>
      </c>
      <c r="G395" s="216">
        <f t="shared" si="325"/>
        <v>249.53899999999999</v>
      </c>
      <c r="H395" s="216">
        <f t="shared" si="325"/>
        <v>4</v>
      </c>
      <c r="I395" s="216">
        <f t="shared" si="325"/>
        <v>936.32</v>
      </c>
      <c r="J395" s="204" t="s">
        <v>448</v>
      </c>
      <c r="K395" s="219">
        <v>0</v>
      </c>
    </row>
    <row r="396" spans="1:11">
      <c r="A396" s="216" t="str">
        <f t="shared" ref="A396:I396" si="326">+A328</f>
        <v>Lineal</v>
      </c>
      <c r="B396" s="216" t="str">
        <f t="shared" si="326"/>
        <v>m</v>
      </c>
      <c r="C396" s="216">
        <f t="shared" si="326"/>
        <v>97</v>
      </c>
      <c r="D396" s="216">
        <f t="shared" si="326"/>
        <v>1040</v>
      </c>
      <c r="E396" s="216">
        <f t="shared" si="326"/>
        <v>1.43</v>
      </c>
      <c r="F396" s="216">
        <f t="shared" si="326"/>
        <v>12</v>
      </c>
      <c r="G396" s="216">
        <f t="shared" si="326"/>
        <v>356.24400000000003</v>
      </c>
      <c r="H396" s="216">
        <f t="shared" si="326"/>
        <v>4</v>
      </c>
      <c r="I396" s="216">
        <f t="shared" si="326"/>
        <v>1487.2</v>
      </c>
      <c r="J396" s="204" t="s">
        <v>448</v>
      </c>
      <c r="K396" s="219">
        <v>0</v>
      </c>
    </row>
    <row r="397" spans="1:11">
      <c r="A397" s="216" t="str">
        <f t="shared" ref="A397:I397" si="327">+A329</f>
        <v>Lineal</v>
      </c>
      <c r="B397" s="216" t="str">
        <f t="shared" si="327"/>
        <v>m</v>
      </c>
      <c r="C397" s="216">
        <f t="shared" si="327"/>
        <v>144</v>
      </c>
      <c r="D397" s="216">
        <f t="shared" si="327"/>
        <v>567</v>
      </c>
      <c r="E397" s="216">
        <f t="shared" si="327"/>
        <v>1.53</v>
      </c>
      <c r="F397" s="216">
        <f t="shared" si="327"/>
        <v>6</v>
      </c>
      <c r="G397" s="216">
        <f t="shared" si="327"/>
        <v>575.28399999999999</v>
      </c>
      <c r="H397" s="216">
        <f t="shared" si="327"/>
        <v>5</v>
      </c>
      <c r="I397" s="216">
        <f t="shared" si="327"/>
        <v>867.51</v>
      </c>
      <c r="J397" s="204" t="s">
        <v>448</v>
      </c>
      <c r="K397" s="219">
        <v>1</v>
      </c>
    </row>
    <row r="398" spans="1:11">
      <c r="A398" s="216" t="str">
        <f t="shared" ref="A398:I398" si="328">+A330</f>
        <v>Lineal</v>
      </c>
      <c r="B398" s="216" t="str">
        <f t="shared" si="328"/>
        <v>m</v>
      </c>
      <c r="C398" s="216">
        <f t="shared" si="328"/>
        <v>656</v>
      </c>
      <c r="D398" s="216">
        <f t="shared" si="328"/>
        <v>1662</v>
      </c>
      <c r="E398" s="216">
        <f t="shared" si="328"/>
        <v>1.05</v>
      </c>
      <c r="F398" s="216">
        <f t="shared" si="328"/>
        <v>3</v>
      </c>
      <c r="G398" s="216">
        <f t="shared" si="328"/>
        <v>186.375</v>
      </c>
      <c r="H398" s="216">
        <f t="shared" si="328"/>
        <v>4</v>
      </c>
      <c r="I398" s="216">
        <f t="shared" si="328"/>
        <v>1745.1000000000001</v>
      </c>
      <c r="J398" s="204" t="s">
        <v>448</v>
      </c>
      <c r="K398" s="219">
        <v>0</v>
      </c>
    </row>
    <row r="399" spans="1:11">
      <c r="A399" s="216" t="str">
        <f t="shared" ref="A399:I399" si="329">+A331</f>
        <v>Lineal</v>
      </c>
      <c r="B399" s="216" t="str">
        <f t="shared" si="329"/>
        <v>m</v>
      </c>
      <c r="C399" s="216">
        <f t="shared" si="329"/>
        <v>0</v>
      </c>
      <c r="D399" s="216">
        <f t="shared" si="329"/>
        <v>855</v>
      </c>
      <c r="E399" s="216">
        <f t="shared" si="329"/>
        <v>2.0499999999999998</v>
      </c>
      <c r="F399" s="216">
        <f t="shared" si="329"/>
        <v>6</v>
      </c>
      <c r="G399" s="216">
        <f t="shared" si="329"/>
        <v>561.85199999999998</v>
      </c>
      <c r="H399" s="216">
        <f t="shared" si="329"/>
        <v>4</v>
      </c>
      <c r="I399" s="216">
        <f t="shared" si="329"/>
        <v>1752.7499999999998</v>
      </c>
      <c r="J399" s="204" t="s">
        <v>448</v>
      </c>
      <c r="K399" s="219">
        <v>1</v>
      </c>
    </row>
    <row r="400" spans="1:11">
      <c r="A400" s="216" t="str">
        <f t="shared" ref="A400:I400" si="330">+A332</f>
        <v>Lineal</v>
      </c>
      <c r="B400" s="216" t="str">
        <f t="shared" si="330"/>
        <v>h</v>
      </c>
      <c r="C400" s="216">
        <f t="shared" si="330"/>
        <v>265</v>
      </c>
      <c r="D400" s="216">
        <f t="shared" si="330"/>
        <v>631</v>
      </c>
      <c r="E400" s="216">
        <f t="shared" si="330"/>
        <v>1.54</v>
      </c>
      <c r="F400" s="216">
        <f t="shared" si="330"/>
        <v>2</v>
      </c>
      <c r="G400" s="216">
        <f t="shared" si="330"/>
        <v>423.01100000000002</v>
      </c>
      <c r="H400" s="216">
        <f t="shared" si="330"/>
        <v>3</v>
      </c>
      <c r="I400" s="216">
        <f t="shared" si="330"/>
        <v>971.74</v>
      </c>
      <c r="J400" s="204" t="s">
        <v>448</v>
      </c>
      <c r="K400" s="219">
        <v>0</v>
      </c>
    </row>
    <row r="401" spans="1:11">
      <c r="A401" s="216" t="str">
        <f t="shared" ref="A401:I401" si="331">+A333</f>
        <v>No lineal</v>
      </c>
      <c r="B401" s="216" t="str">
        <f t="shared" si="331"/>
        <v>h</v>
      </c>
      <c r="C401" s="216">
        <f t="shared" si="331"/>
        <v>142</v>
      </c>
      <c r="D401" s="216">
        <f t="shared" si="331"/>
        <v>1165</v>
      </c>
      <c r="E401" s="216">
        <f t="shared" si="331"/>
        <v>2.36</v>
      </c>
      <c r="F401" s="216">
        <f t="shared" si="331"/>
        <v>5</v>
      </c>
      <c r="G401" s="216">
        <f t="shared" si="331"/>
        <v>75.069000000000003</v>
      </c>
      <c r="H401" s="216">
        <f t="shared" si="331"/>
        <v>4</v>
      </c>
      <c r="I401" s="216">
        <f t="shared" si="331"/>
        <v>2749.3999999999996</v>
      </c>
      <c r="J401" s="204" t="s">
        <v>448</v>
      </c>
      <c r="K401" s="219">
        <v>0</v>
      </c>
    </row>
    <row r="402" spans="1:11">
      <c r="A402" s="216" t="str">
        <f t="shared" ref="A402:I402" si="332">+A334</f>
        <v>No lineal</v>
      </c>
      <c r="B402" s="216" t="str">
        <f t="shared" si="332"/>
        <v>m</v>
      </c>
      <c r="C402" s="216">
        <f t="shared" si="332"/>
        <v>100</v>
      </c>
      <c r="D402" s="216">
        <f t="shared" si="332"/>
        <v>867</v>
      </c>
      <c r="E402" s="216">
        <f t="shared" si="332"/>
        <v>1.67</v>
      </c>
      <c r="F402" s="216">
        <f t="shared" si="332"/>
        <v>8</v>
      </c>
      <c r="G402" s="216">
        <f t="shared" si="332"/>
        <v>283.82900000000001</v>
      </c>
      <c r="H402" s="216">
        <f t="shared" si="332"/>
        <v>7</v>
      </c>
      <c r="I402" s="216">
        <f t="shared" si="332"/>
        <v>1447.8899999999999</v>
      </c>
      <c r="J402" s="204" t="s">
        <v>448</v>
      </c>
      <c r="K402" s="219">
        <v>0</v>
      </c>
    </row>
    <row r="403" spans="1:11">
      <c r="A403" s="216" t="str">
        <f t="shared" ref="A403:I403" si="333">+A335</f>
        <v>Lineal</v>
      </c>
      <c r="B403" s="216" t="str">
        <f t="shared" si="333"/>
        <v>h</v>
      </c>
      <c r="C403" s="216">
        <f t="shared" si="333"/>
        <v>129</v>
      </c>
      <c r="D403" s="216">
        <f t="shared" si="333"/>
        <v>1118</v>
      </c>
      <c r="E403" s="216">
        <f t="shared" si="333"/>
        <v>1.83</v>
      </c>
      <c r="F403" s="216">
        <f t="shared" si="333"/>
        <v>1</v>
      </c>
      <c r="G403" s="216">
        <f t="shared" si="333"/>
        <v>637.91899999999998</v>
      </c>
      <c r="H403" s="216">
        <f t="shared" si="333"/>
        <v>4</v>
      </c>
      <c r="I403" s="216">
        <f t="shared" si="333"/>
        <v>2045.94</v>
      </c>
      <c r="J403" s="204" t="s">
        <v>448</v>
      </c>
      <c r="K403" s="219">
        <v>1</v>
      </c>
    </row>
    <row r="404" spans="1:11">
      <c r="A404" s="216" t="str">
        <f t="shared" ref="A404:I404" si="334">+A336</f>
        <v>Lineal</v>
      </c>
      <c r="B404" s="216" t="str">
        <f t="shared" si="334"/>
        <v>h</v>
      </c>
      <c r="C404" s="216">
        <f t="shared" si="334"/>
        <v>437</v>
      </c>
      <c r="D404" s="216">
        <f t="shared" si="334"/>
        <v>802</v>
      </c>
      <c r="E404" s="216">
        <f t="shared" si="334"/>
        <v>1.4</v>
      </c>
      <c r="F404" s="216">
        <f t="shared" si="334"/>
        <v>5</v>
      </c>
      <c r="G404" s="216">
        <f t="shared" si="334"/>
        <v>82.25</v>
      </c>
      <c r="H404" s="216">
        <f t="shared" si="334"/>
        <v>4</v>
      </c>
      <c r="I404" s="216">
        <f t="shared" si="334"/>
        <v>1122.8</v>
      </c>
      <c r="J404" s="204" t="s">
        <v>448</v>
      </c>
      <c r="K404" s="219">
        <v>0</v>
      </c>
    </row>
    <row r="405" spans="1:11">
      <c r="A405" s="216" t="str">
        <f t="shared" ref="A405:I405" si="335">+A337</f>
        <v>No lineal</v>
      </c>
      <c r="B405" s="216" t="str">
        <f t="shared" si="335"/>
        <v>m</v>
      </c>
      <c r="C405" s="216">
        <f t="shared" si="335"/>
        <v>86</v>
      </c>
      <c r="D405" s="216">
        <f t="shared" si="335"/>
        <v>965</v>
      </c>
      <c r="E405" s="216">
        <f t="shared" si="335"/>
        <v>1.33</v>
      </c>
      <c r="F405" s="216">
        <f t="shared" si="335"/>
        <v>17</v>
      </c>
      <c r="G405" s="216">
        <f t="shared" si="335"/>
        <v>521.55899999999997</v>
      </c>
      <c r="H405" s="216">
        <f t="shared" si="335"/>
        <v>4</v>
      </c>
      <c r="I405" s="216">
        <f t="shared" si="335"/>
        <v>1283.45</v>
      </c>
      <c r="J405" s="204" t="s">
        <v>448</v>
      </c>
      <c r="K405" s="219">
        <v>0</v>
      </c>
    </row>
    <row r="406" spans="1:11">
      <c r="A406" s="216" t="str">
        <f t="shared" ref="A406:I406" si="336">+A338</f>
        <v>No lineal</v>
      </c>
      <c r="B406" s="216" t="str">
        <f t="shared" si="336"/>
        <v>m</v>
      </c>
      <c r="C406" s="216">
        <f t="shared" si="336"/>
        <v>114</v>
      </c>
      <c r="D406" s="216">
        <f t="shared" si="336"/>
        <v>327</v>
      </c>
      <c r="E406" s="216">
        <f t="shared" si="336"/>
        <v>1.72</v>
      </c>
      <c r="F406" s="216">
        <f t="shared" si="336"/>
        <v>11</v>
      </c>
      <c r="G406" s="216">
        <f t="shared" si="336"/>
        <v>575.41</v>
      </c>
      <c r="H406" s="216">
        <f t="shared" si="336"/>
        <v>4</v>
      </c>
      <c r="I406" s="216">
        <f t="shared" si="336"/>
        <v>562.43999999999994</v>
      </c>
      <c r="J406" s="204" t="s">
        <v>448</v>
      </c>
      <c r="K406" s="219">
        <v>0</v>
      </c>
    </row>
    <row r="407" spans="1:11">
      <c r="A407" s="216" t="str">
        <f t="shared" ref="A407:I407" si="337">+A339</f>
        <v>No lineal</v>
      </c>
      <c r="B407" s="216" t="str">
        <f t="shared" si="337"/>
        <v>m</v>
      </c>
      <c r="C407" s="216">
        <f t="shared" si="337"/>
        <v>106</v>
      </c>
      <c r="D407" s="216">
        <f t="shared" si="337"/>
        <v>818</v>
      </c>
      <c r="E407" s="216">
        <f t="shared" si="337"/>
        <v>1.33</v>
      </c>
      <c r="F407" s="216">
        <f t="shared" si="337"/>
        <v>6</v>
      </c>
      <c r="G407" s="216">
        <f t="shared" si="337"/>
        <v>295.26400000000001</v>
      </c>
      <c r="H407" s="216">
        <f t="shared" si="337"/>
        <v>4</v>
      </c>
      <c r="I407" s="216">
        <f t="shared" si="337"/>
        <v>1087.94</v>
      </c>
      <c r="J407" s="204" t="s">
        <v>448</v>
      </c>
      <c r="K407" s="219">
        <v>0</v>
      </c>
    </row>
    <row r="408" spans="1:11">
      <c r="A408" s="216" t="str">
        <f t="shared" ref="A408:I408" si="338">+A340</f>
        <v>No lineal</v>
      </c>
      <c r="B408" s="216" t="str">
        <f t="shared" si="338"/>
        <v>h</v>
      </c>
      <c r="C408" s="216">
        <f t="shared" si="338"/>
        <v>205</v>
      </c>
      <c r="D408" s="216">
        <f t="shared" si="338"/>
        <v>1392</v>
      </c>
      <c r="E408" s="216">
        <f t="shared" si="338"/>
        <v>1.71</v>
      </c>
      <c r="F408" s="216">
        <f t="shared" si="338"/>
        <v>4</v>
      </c>
      <c r="G408" s="216">
        <f t="shared" si="338"/>
        <v>134.16</v>
      </c>
      <c r="H408" s="216">
        <f t="shared" si="338"/>
        <v>3</v>
      </c>
      <c r="I408" s="216">
        <f t="shared" si="338"/>
        <v>2380.3200000000002</v>
      </c>
      <c r="J408" s="204" t="s">
        <v>448</v>
      </c>
      <c r="K408" s="219">
        <v>0</v>
      </c>
    </row>
    <row r="409" spans="1:11">
      <c r="A409" s="216" t="str">
        <f t="shared" ref="A409:I409" si="339">+A341</f>
        <v>Lineal</v>
      </c>
      <c r="B409" s="216" t="str">
        <f t="shared" si="339"/>
        <v>m</v>
      </c>
      <c r="C409" s="216">
        <f t="shared" si="339"/>
        <v>0</v>
      </c>
      <c r="D409" s="216">
        <f t="shared" si="339"/>
        <v>967</v>
      </c>
      <c r="E409" s="216">
        <f t="shared" si="339"/>
        <v>2.2000000000000002</v>
      </c>
      <c r="F409" s="216">
        <f t="shared" si="339"/>
        <v>11</v>
      </c>
      <c r="G409" s="216">
        <f t="shared" si="339"/>
        <v>1295.588</v>
      </c>
      <c r="H409" s="216">
        <f t="shared" si="339"/>
        <v>5</v>
      </c>
      <c r="I409" s="216">
        <f t="shared" si="339"/>
        <v>2127.4</v>
      </c>
      <c r="J409" s="204" t="s">
        <v>448</v>
      </c>
      <c r="K409" s="220">
        <v>0</v>
      </c>
    </row>
    <row r="410" spans="1:11">
      <c r="A410" s="216" t="str">
        <f t="shared" ref="A410:I410" si="340">+A342</f>
        <v>Lineal</v>
      </c>
      <c r="B410" s="216" t="str">
        <f t="shared" si="340"/>
        <v>h</v>
      </c>
      <c r="C410" s="216">
        <f t="shared" si="340"/>
        <v>47</v>
      </c>
      <c r="D410" s="216">
        <f t="shared" si="340"/>
        <v>731</v>
      </c>
      <c r="E410" s="216">
        <f t="shared" si="340"/>
        <v>0.94</v>
      </c>
      <c r="F410" s="216">
        <f t="shared" si="340"/>
        <v>2</v>
      </c>
      <c r="G410" s="216">
        <f t="shared" si="340"/>
        <v>19.701000000000001</v>
      </c>
      <c r="H410" s="216">
        <f t="shared" si="340"/>
        <v>3</v>
      </c>
      <c r="I410" s="216">
        <f t="shared" si="340"/>
        <v>687.14</v>
      </c>
      <c r="J410" s="204" t="s">
        <v>455</v>
      </c>
      <c r="K410" s="221">
        <v>0</v>
      </c>
    </row>
    <row r="411" spans="1:11">
      <c r="A411" s="216" t="str">
        <f t="shared" ref="A411:I411" si="341">+A343</f>
        <v>No lineal</v>
      </c>
      <c r="B411" s="216" t="str">
        <f t="shared" si="341"/>
        <v>h</v>
      </c>
      <c r="C411" s="216">
        <f t="shared" si="341"/>
        <v>207</v>
      </c>
      <c r="D411" s="216">
        <f t="shared" si="341"/>
        <v>530</v>
      </c>
      <c r="E411" s="216">
        <f t="shared" si="341"/>
        <v>1.44</v>
      </c>
      <c r="F411" s="216">
        <f t="shared" si="341"/>
        <v>11</v>
      </c>
      <c r="G411" s="216">
        <f t="shared" si="341"/>
        <v>728.24400000000003</v>
      </c>
      <c r="H411" s="216">
        <f t="shared" si="341"/>
        <v>7</v>
      </c>
      <c r="I411" s="216">
        <f t="shared" si="341"/>
        <v>763.19999999999993</v>
      </c>
      <c r="J411" s="204" t="s">
        <v>455</v>
      </c>
      <c r="K411" s="221">
        <v>0</v>
      </c>
    </row>
    <row r="412" spans="1:11">
      <c r="A412" s="216" t="str">
        <f t="shared" ref="A412:I412" si="342">+A344</f>
        <v>Lineal</v>
      </c>
      <c r="B412" s="216" t="str">
        <f t="shared" si="342"/>
        <v>h</v>
      </c>
      <c r="C412" s="216">
        <f t="shared" si="342"/>
        <v>79</v>
      </c>
      <c r="D412" s="216">
        <f t="shared" si="342"/>
        <v>511</v>
      </c>
      <c r="E412" s="216">
        <f t="shared" si="342"/>
        <v>1.96</v>
      </c>
      <c r="F412" s="216">
        <f t="shared" si="342"/>
        <v>1</v>
      </c>
      <c r="G412" s="216">
        <f t="shared" si="342"/>
        <v>861.06299999999999</v>
      </c>
      <c r="H412" s="216">
        <f t="shared" si="342"/>
        <v>5</v>
      </c>
      <c r="I412" s="216">
        <f t="shared" si="342"/>
        <v>1001.56</v>
      </c>
      <c r="J412" s="204" t="s">
        <v>455</v>
      </c>
      <c r="K412" s="221">
        <v>0</v>
      </c>
    </row>
    <row r="413" spans="1:11">
      <c r="A413" s="216" t="str">
        <f t="shared" ref="A413:I413" si="343">+A345</f>
        <v>No lineal</v>
      </c>
      <c r="B413" s="216" t="str">
        <f t="shared" si="343"/>
        <v>m</v>
      </c>
      <c r="C413" s="216">
        <f t="shared" si="343"/>
        <v>107</v>
      </c>
      <c r="D413" s="216">
        <f t="shared" si="343"/>
        <v>791</v>
      </c>
      <c r="E413" s="216">
        <f t="shared" si="343"/>
        <v>1.81</v>
      </c>
      <c r="F413" s="216">
        <f t="shared" si="343"/>
        <v>16</v>
      </c>
      <c r="G413" s="216">
        <f t="shared" si="343"/>
        <v>997.65700000000004</v>
      </c>
      <c r="H413" s="216">
        <f t="shared" si="343"/>
        <v>5</v>
      </c>
      <c r="I413" s="216">
        <f t="shared" si="343"/>
        <v>1431.71</v>
      </c>
      <c r="J413" s="204" t="s">
        <v>455</v>
      </c>
      <c r="K413" s="221">
        <v>0</v>
      </c>
    </row>
    <row r="414" spans="1:11">
      <c r="A414" s="216" t="str">
        <f t="shared" ref="A414:I414" si="344">+A346</f>
        <v>Lineal</v>
      </c>
      <c r="B414" s="216" t="str">
        <f t="shared" si="344"/>
        <v>m</v>
      </c>
      <c r="C414" s="216">
        <f t="shared" si="344"/>
        <v>846</v>
      </c>
      <c r="D414" s="216">
        <f t="shared" si="344"/>
        <v>1401</v>
      </c>
      <c r="E414" s="216">
        <f t="shared" si="344"/>
        <v>1.1299999999999999</v>
      </c>
      <c r="F414" s="216">
        <f t="shared" si="344"/>
        <v>5</v>
      </c>
      <c r="G414" s="216">
        <f t="shared" si="344"/>
        <v>175.017</v>
      </c>
      <c r="H414" s="216">
        <f t="shared" si="344"/>
        <v>5</v>
      </c>
      <c r="I414" s="216">
        <f t="shared" si="344"/>
        <v>1583.1299999999999</v>
      </c>
      <c r="J414" s="204" t="s">
        <v>455</v>
      </c>
      <c r="K414" s="221">
        <v>0</v>
      </c>
    </row>
    <row r="415" spans="1:11">
      <c r="A415" s="216" t="str">
        <f t="shared" ref="A415:I415" si="345">+A347</f>
        <v>Lineal</v>
      </c>
      <c r="B415" s="216" t="str">
        <f t="shared" si="345"/>
        <v>m</v>
      </c>
      <c r="C415" s="216">
        <f t="shared" si="345"/>
        <v>155</v>
      </c>
      <c r="D415" s="216">
        <f t="shared" si="345"/>
        <v>1267</v>
      </c>
      <c r="E415" s="216">
        <f t="shared" si="345"/>
        <v>1.1100000000000001</v>
      </c>
      <c r="F415" s="216">
        <f t="shared" si="345"/>
        <v>5</v>
      </c>
      <c r="G415" s="216">
        <f t="shared" si="345"/>
        <v>710.21</v>
      </c>
      <c r="H415" s="216">
        <f t="shared" si="345"/>
        <v>4</v>
      </c>
      <c r="I415" s="216">
        <f t="shared" si="345"/>
        <v>1406.3700000000001</v>
      </c>
      <c r="J415" s="204" t="s">
        <v>455</v>
      </c>
      <c r="K415" s="221">
        <v>0</v>
      </c>
    </row>
    <row r="416" spans="1:11">
      <c r="A416" s="216" t="str">
        <f t="shared" ref="A416:I416" si="346">+A348</f>
        <v>Lineal</v>
      </c>
      <c r="B416" s="216" t="str">
        <f t="shared" si="346"/>
        <v>h</v>
      </c>
      <c r="C416" s="216">
        <f t="shared" si="346"/>
        <v>2</v>
      </c>
      <c r="D416" s="216">
        <f t="shared" si="346"/>
        <v>876</v>
      </c>
      <c r="E416" s="216">
        <f t="shared" si="346"/>
        <v>1.54</v>
      </c>
      <c r="F416" s="216">
        <f t="shared" si="346"/>
        <v>2</v>
      </c>
      <c r="G416" s="216">
        <f t="shared" si="346"/>
        <v>764.28099999999995</v>
      </c>
      <c r="H416" s="216">
        <f t="shared" si="346"/>
        <v>5</v>
      </c>
      <c r="I416" s="216">
        <f t="shared" si="346"/>
        <v>1349.04</v>
      </c>
      <c r="J416" s="204" t="s">
        <v>455</v>
      </c>
      <c r="K416" s="221">
        <v>1</v>
      </c>
    </row>
    <row r="417" spans="1:11">
      <c r="A417" s="216" t="str">
        <f t="shared" ref="A417:I417" si="347">+A349</f>
        <v>No lineal</v>
      </c>
      <c r="B417" s="216" t="str">
        <f t="shared" si="347"/>
        <v>m</v>
      </c>
      <c r="C417" s="216">
        <f t="shared" si="347"/>
        <v>313</v>
      </c>
      <c r="D417" s="216">
        <f t="shared" si="347"/>
        <v>930</v>
      </c>
      <c r="E417" s="216">
        <f t="shared" si="347"/>
        <v>1.29</v>
      </c>
      <c r="F417" s="216">
        <f t="shared" si="347"/>
        <v>2</v>
      </c>
      <c r="G417" s="216">
        <f t="shared" si="347"/>
        <v>158.48099999999999</v>
      </c>
      <c r="H417" s="216">
        <f t="shared" si="347"/>
        <v>4</v>
      </c>
      <c r="I417" s="216">
        <f t="shared" si="347"/>
        <v>1199.7</v>
      </c>
      <c r="J417" s="204" t="s">
        <v>455</v>
      </c>
      <c r="K417" s="221">
        <v>0</v>
      </c>
    </row>
    <row r="418" spans="1:11">
      <c r="A418" s="216" t="str">
        <f t="shared" ref="A418:I418" si="348">+A350</f>
        <v>Lineal</v>
      </c>
      <c r="B418" s="216" t="str">
        <f t="shared" si="348"/>
        <v>m</v>
      </c>
      <c r="C418" s="216">
        <f t="shared" si="348"/>
        <v>192</v>
      </c>
      <c r="D418" s="216">
        <f t="shared" si="348"/>
        <v>1019</v>
      </c>
      <c r="E418" s="216">
        <f t="shared" si="348"/>
        <v>1.76</v>
      </c>
      <c r="F418" s="216">
        <f t="shared" si="348"/>
        <v>9</v>
      </c>
      <c r="G418" s="216">
        <f t="shared" si="348"/>
        <v>508.54700000000003</v>
      </c>
      <c r="H418" s="216">
        <f t="shared" si="348"/>
        <v>4</v>
      </c>
      <c r="I418" s="216">
        <f t="shared" si="348"/>
        <v>1793.44</v>
      </c>
      <c r="J418" s="204" t="s">
        <v>455</v>
      </c>
      <c r="K418" s="221">
        <v>0</v>
      </c>
    </row>
    <row r="419" spans="1:11">
      <c r="A419" s="216" t="str">
        <f t="shared" ref="A419:I419" si="349">+A351</f>
        <v>No lineal</v>
      </c>
      <c r="B419" s="216" t="str">
        <f t="shared" si="349"/>
        <v>m</v>
      </c>
      <c r="C419" s="216">
        <f t="shared" si="349"/>
        <v>460</v>
      </c>
      <c r="D419" s="216">
        <f t="shared" si="349"/>
        <v>863</v>
      </c>
      <c r="E419" s="216">
        <f t="shared" si="349"/>
        <v>1.67</v>
      </c>
      <c r="F419" s="216">
        <f t="shared" si="349"/>
        <v>19</v>
      </c>
      <c r="G419" s="216">
        <f t="shared" si="349"/>
        <v>920.37300000000005</v>
      </c>
      <c r="H419" s="216">
        <f t="shared" si="349"/>
        <v>3</v>
      </c>
      <c r="I419" s="216">
        <f t="shared" si="349"/>
        <v>1441.21</v>
      </c>
      <c r="J419" s="204" t="s">
        <v>455</v>
      </c>
      <c r="K419" s="221">
        <v>1</v>
      </c>
    </row>
    <row r="420" spans="1:11">
      <c r="A420" s="216" t="str">
        <f t="shared" ref="A420:I420" si="350">+A352</f>
        <v>Lineal</v>
      </c>
      <c r="B420" s="216" t="str">
        <f t="shared" si="350"/>
        <v>m</v>
      </c>
      <c r="C420" s="216">
        <f t="shared" si="350"/>
        <v>165</v>
      </c>
      <c r="D420" s="216">
        <f t="shared" si="350"/>
        <v>916</v>
      </c>
      <c r="E420" s="216">
        <f t="shared" si="350"/>
        <v>1.56</v>
      </c>
      <c r="F420" s="216">
        <f t="shared" si="350"/>
        <v>13</v>
      </c>
      <c r="G420" s="216">
        <f t="shared" si="350"/>
        <v>761.89200000000005</v>
      </c>
      <c r="H420" s="216">
        <f t="shared" si="350"/>
        <v>5</v>
      </c>
      <c r="I420" s="216">
        <f t="shared" si="350"/>
        <v>1428.96</v>
      </c>
      <c r="J420" s="204" t="s">
        <v>455</v>
      </c>
      <c r="K420" s="221">
        <v>1</v>
      </c>
    </row>
    <row r="421" spans="1:11">
      <c r="A421" s="216" t="str">
        <f t="shared" ref="A421:I421" si="351">+A353</f>
        <v>Lineal</v>
      </c>
      <c r="B421" s="216" t="str">
        <f t="shared" si="351"/>
        <v>m</v>
      </c>
      <c r="C421" s="216">
        <f t="shared" si="351"/>
        <v>532</v>
      </c>
      <c r="D421" s="216">
        <f t="shared" si="351"/>
        <v>1334</v>
      </c>
      <c r="E421" s="216">
        <f t="shared" si="351"/>
        <v>1.18</v>
      </c>
      <c r="F421" s="216">
        <f t="shared" si="351"/>
        <v>3</v>
      </c>
      <c r="G421" s="216">
        <f t="shared" si="351"/>
        <v>27.986999999999998</v>
      </c>
      <c r="H421" s="216">
        <f t="shared" si="351"/>
        <v>4</v>
      </c>
      <c r="I421" s="216">
        <f t="shared" si="351"/>
        <v>1574.12</v>
      </c>
      <c r="J421" s="204" t="s">
        <v>455</v>
      </c>
      <c r="K421" s="221">
        <v>0</v>
      </c>
    </row>
    <row r="422" spans="1:11">
      <c r="A422" s="216" t="str">
        <f t="shared" ref="A422:I422" si="352">+A354</f>
        <v>Lineal</v>
      </c>
      <c r="B422" s="216" t="str">
        <f t="shared" si="352"/>
        <v>m</v>
      </c>
      <c r="C422" s="216">
        <f t="shared" si="352"/>
        <v>226</v>
      </c>
      <c r="D422" s="216">
        <f t="shared" si="352"/>
        <v>692</v>
      </c>
      <c r="E422" s="216">
        <f t="shared" si="352"/>
        <v>2.08</v>
      </c>
      <c r="F422" s="216">
        <f t="shared" si="352"/>
        <v>1</v>
      </c>
      <c r="G422" s="216">
        <f t="shared" si="352"/>
        <v>651.726</v>
      </c>
      <c r="H422" s="216">
        <f t="shared" si="352"/>
        <v>6</v>
      </c>
      <c r="I422" s="216">
        <f t="shared" si="352"/>
        <v>1439.3600000000001</v>
      </c>
      <c r="J422" s="204" t="s">
        <v>455</v>
      </c>
      <c r="K422" s="221">
        <v>1</v>
      </c>
    </row>
    <row r="423" spans="1:11">
      <c r="A423" s="216" t="str">
        <f t="shared" ref="A423:I423" si="353">+A355</f>
        <v>Lineal</v>
      </c>
      <c r="B423" s="216" t="str">
        <f t="shared" si="353"/>
        <v>h</v>
      </c>
      <c r="C423" s="216">
        <f t="shared" si="353"/>
        <v>24</v>
      </c>
      <c r="D423" s="216">
        <f t="shared" si="353"/>
        <v>752</v>
      </c>
      <c r="E423" s="216">
        <f t="shared" si="353"/>
        <v>2.0499999999999998</v>
      </c>
      <c r="F423" s="216">
        <f t="shared" si="353"/>
        <v>9</v>
      </c>
      <c r="G423" s="216">
        <f t="shared" si="353"/>
        <v>423.60599999999999</v>
      </c>
      <c r="H423" s="216">
        <f t="shared" si="353"/>
        <v>4</v>
      </c>
      <c r="I423" s="216">
        <f t="shared" si="353"/>
        <v>1541.6</v>
      </c>
      <c r="J423" s="204" t="s">
        <v>455</v>
      </c>
      <c r="K423" s="221">
        <v>0</v>
      </c>
    </row>
    <row r="424" spans="1:11">
      <c r="A424" s="216" t="str">
        <f t="shared" ref="A424:I424" si="354">+A356</f>
        <v>No lineal</v>
      </c>
      <c r="B424" s="216" t="str">
        <f t="shared" si="354"/>
        <v>h</v>
      </c>
      <c r="C424" s="216">
        <f t="shared" si="354"/>
        <v>135</v>
      </c>
      <c r="D424" s="216">
        <f t="shared" si="354"/>
        <v>812</v>
      </c>
      <c r="E424" s="216">
        <f t="shared" si="354"/>
        <v>0.82</v>
      </c>
      <c r="F424" s="216">
        <f t="shared" si="354"/>
        <v>9</v>
      </c>
      <c r="G424" s="216">
        <f t="shared" si="354"/>
        <v>264.08</v>
      </c>
      <c r="H424" s="216">
        <f t="shared" si="354"/>
        <v>4</v>
      </c>
      <c r="I424" s="216">
        <f t="shared" si="354"/>
        <v>665.83999999999992</v>
      </c>
      <c r="J424" s="204" t="s">
        <v>455</v>
      </c>
      <c r="K424" s="221">
        <v>0</v>
      </c>
    </row>
    <row r="425" spans="1:11">
      <c r="A425" s="216" t="str">
        <f t="shared" ref="A425:I425" si="355">+A357</f>
        <v>Lineal</v>
      </c>
      <c r="B425" s="216" t="str">
        <f t="shared" si="355"/>
        <v>h</v>
      </c>
      <c r="C425" s="216">
        <f t="shared" si="355"/>
        <v>187</v>
      </c>
      <c r="D425" s="216">
        <f t="shared" si="355"/>
        <v>1381</v>
      </c>
      <c r="E425" s="216">
        <f t="shared" si="355"/>
        <v>1.25</v>
      </c>
      <c r="F425" s="216">
        <f t="shared" si="355"/>
        <v>7</v>
      </c>
      <c r="G425" s="216">
        <f t="shared" si="355"/>
        <v>590.33799999999997</v>
      </c>
      <c r="H425" s="216">
        <f t="shared" si="355"/>
        <v>4</v>
      </c>
      <c r="I425" s="216">
        <f t="shared" si="355"/>
        <v>1726.25</v>
      </c>
      <c r="J425" s="204" t="s">
        <v>455</v>
      </c>
      <c r="K425" s="221">
        <v>1</v>
      </c>
    </row>
    <row r="426" spans="1:11">
      <c r="A426" s="216" t="str">
        <f t="shared" ref="A426:I426" si="356">+A358</f>
        <v>No lineal</v>
      </c>
      <c r="B426" s="216" t="str">
        <f t="shared" si="356"/>
        <v>h</v>
      </c>
      <c r="C426" s="216">
        <f t="shared" si="356"/>
        <v>170</v>
      </c>
      <c r="D426" s="216">
        <f t="shared" si="356"/>
        <v>931</v>
      </c>
      <c r="E426" s="216">
        <f t="shared" si="356"/>
        <v>1.21</v>
      </c>
      <c r="F426" s="216">
        <f t="shared" si="356"/>
        <v>1</v>
      </c>
      <c r="G426" s="216">
        <f t="shared" si="356"/>
        <v>6.5359999999999996</v>
      </c>
      <c r="H426" s="216">
        <f t="shared" si="356"/>
        <v>3</v>
      </c>
      <c r="I426" s="216">
        <f t="shared" si="356"/>
        <v>1126.51</v>
      </c>
      <c r="J426" s="204" t="s">
        <v>455</v>
      </c>
      <c r="K426" s="221">
        <v>0</v>
      </c>
    </row>
    <row r="427" spans="1:11">
      <c r="A427" s="216" t="str">
        <f t="shared" ref="A427:I427" si="357">+A359</f>
        <v>No lineal</v>
      </c>
      <c r="B427" s="216" t="str">
        <f t="shared" si="357"/>
        <v>h</v>
      </c>
      <c r="C427" s="216">
        <f t="shared" si="357"/>
        <v>125</v>
      </c>
      <c r="D427" s="216">
        <f t="shared" si="357"/>
        <v>566</v>
      </c>
      <c r="E427" s="216">
        <f t="shared" si="357"/>
        <v>1.37</v>
      </c>
      <c r="F427" s="216">
        <f t="shared" si="357"/>
        <v>5</v>
      </c>
      <c r="G427" s="216">
        <f t="shared" si="357"/>
        <v>177.38900000000001</v>
      </c>
      <c r="H427" s="216">
        <f t="shared" si="357"/>
        <v>6</v>
      </c>
      <c r="I427" s="216">
        <f t="shared" si="357"/>
        <v>775.42000000000007</v>
      </c>
      <c r="J427" s="204" t="s">
        <v>455</v>
      </c>
      <c r="K427" s="221">
        <v>0</v>
      </c>
    </row>
    <row r="428" spans="1:11">
      <c r="A428" s="216" t="str">
        <f t="shared" ref="A428:I428" si="358">+A360</f>
        <v>No lineal</v>
      </c>
      <c r="B428" s="216" t="str">
        <f t="shared" si="358"/>
        <v>m</v>
      </c>
      <c r="C428" s="216">
        <f t="shared" si="358"/>
        <v>386</v>
      </c>
      <c r="D428" s="216">
        <f t="shared" si="358"/>
        <v>1324</v>
      </c>
      <c r="E428" s="216">
        <f t="shared" si="358"/>
        <v>1.6</v>
      </c>
      <c r="F428" s="216">
        <f t="shared" si="358"/>
        <v>13</v>
      </c>
      <c r="G428" s="216">
        <f t="shared" si="358"/>
        <v>556.38</v>
      </c>
      <c r="H428" s="216">
        <f t="shared" si="358"/>
        <v>5</v>
      </c>
      <c r="I428" s="216">
        <f t="shared" si="358"/>
        <v>2118.4</v>
      </c>
      <c r="J428" s="204" t="s">
        <v>455</v>
      </c>
      <c r="K428" s="221">
        <v>0</v>
      </c>
    </row>
    <row r="429" spans="1:11">
      <c r="A429" s="216" t="str">
        <f t="shared" ref="A429:I429" si="359">+A361</f>
        <v>No lineal</v>
      </c>
      <c r="B429" s="216" t="str">
        <f t="shared" si="359"/>
        <v>h</v>
      </c>
      <c r="C429" s="216">
        <f t="shared" si="359"/>
        <v>248</v>
      </c>
      <c r="D429" s="216">
        <f t="shared" si="359"/>
        <v>729</v>
      </c>
      <c r="E429" s="216">
        <f t="shared" si="359"/>
        <v>1.25</v>
      </c>
      <c r="F429" s="216">
        <f t="shared" si="359"/>
        <v>4</v>
      </c>
      <c r="G429" s="216">
        <f t="shared" si="359"/>
        <v>219.12</v>
      </c>
      <c r="H429" s="216">
        <f t="shared" si="359"/>
        <v>4</v>
      </c>
      <c r="I429" s="216">
        <f t="shared" si="359"/>
        <v>911.25</v>
      </c>
      <c r="J429" s="204" t="s">
        <v>455</v>
      </c>
      <c r="K429" s="221">
        <v>0</v>
      </c>
    </row>
    <row r="430" spans="1:11">
      <c r="A430" s="216" t="str">
        <f t="shared" ref="A430:I430" si="360">+A362</f>
        <v>No lineal</v>
      </c>
      <c r="B430" s="216" t="str">
        <f t="shared" si="360"/>
        <v>h</v>
      </c>
      <c r="C430" s="216">
        <f t="shared" si="360"/>
        <v>168</v>
      </c>
      <c r="D430" s="216">
        <f t="shared" si="360"/>
        <v>683</v>
      </c>
      <c r="E430" s="216">
        <f t="shared" si="360"/>
        <v>1.35</v>
      </c>
      <c r="F430" s="216">
        <f t="shared" si="360"/>
        <v>2</v>
      </c>
      <c r="G430" s="216">
        <f t="shared" si="360"/>
        <v>95.8</v>
      </c>
      <c r="H430" s="216">
        <f t="shared" si="360"/>
        <v>4</v>
      </c>
      <c r="I430" s="216">
        <f t="shared" si="360"/>
        <v>922.05000000000007</v>
      </c>
      <c r="J430" s="204" t="s">
        <v>455</v>
      </c>
      <c r="K430" s="221">
        <v>0</v>
      </c>
    </row>
    <row r="431" spans="1:11">
      <c r="A431" s="216" t="str">
        <f t="shared" ref="A431:I431" si="361">+A363</f>
        <v>Lineal</v>
      </c>
      <c r="B431" s="216" t="str">
        <f t="shared" si="361"/>
        <v>h</v>
      </c>
      <c r="C431" s="216">
        <f t="shared" si="361"/>
        <v>194</v>
      </c>
      <c r="D431" s="216">
        <f t="shared" si="361"/>
        <v>904</v>
      </c>
      <c r="E431" s="216">
        <f t="shared" si="361"/>
        <v>1.89</v>
      </c>
      <c r="F431" s="216">
        <f t="shared" si="361"/>
        <v>16</v>
      </c>
      <c r="G431" s="216">
        <f t="shared" si="361"/>
        <v>973.08399999999995</v>
      </c>
      <c r="H431" s="216">
        <f t="shared" si="361"/>
        <v>4</v>
      </c>
      <c r="I431" s="216">
        <f t="shared" si="361"/>
        <v>1708.56</v>
      </c>
      <c r="J431" s="204" t="s">
        <v>455</v>
      </c>
      <c r="K431" s="221">
        <v>0</v>
      </c>
    </row>
    <row r="432" spans="1:11">
      <c r="A432" s="216" t="str">
        <f t="shared" ref="A432:I432" si="362">+A364</f>
        <v>Lineal</v>
      </c>
      <c r="B432" s="216" t="str">
        <f t="shared" si="362"/>
        <v>m</v>
      </c>
      <c r="C432" s="216">
        <f t="shared" si="362"/>
        <v>199</v>
      </c>
      <c r="D432" s="216">
        <f t="shared" si="362"/>
        <v>1360</v>
      </c>
      <c r="E432" s="216">
        <f t="shared" si="362"/>
        <v>1.01</v>
      </c>
      <c r="F432" s="216">
        <f t="shared" si="362"/>
        <v>22</v>
      </c>
      <c r="G432" s="216">
        <f t="shared" si="362"/>
        <v>475.00900000000001</v>
      </c>
      <c r="H432" s="216">
        <f t="shared" si="362"/>
        <v>3</v>
      </c>
      <c r="I432" s="216">
        <f t="shared" si="362"/>
        <v>1373.6</v>
      </c>
      <c r="J432" s="204" t="s">
        <v>455</v>
      </c>
      <c r="K432" s="221">
        <v>1</v>
      </c>
    </row>
    <row r="433" spans="1:11">
      <c r="A433" s="216" t="str">
        <f t="shared" ref="A433:I433" si="363">+A365</f>
        <v>No lineal</v>
      </c>
      <c r="B433" s="216" t="str">
        <f t="shared" si="363"/>
        <v>h</v>
      </c>
      <c r="C433" s="216">
        <f t="shared" si="363"/>
        <v>302</v>
      </c>
      <c r="D433" s="216">
        <f t="shared" si="363"/>
        <v>1323</v>
      </c>
      <c r="E433" s="216">
        <f t="shared" si="363"/>
        <v>1.1599999999999999</v>
      </c>
      <c r="F433" s="216">
        <f t="shared" si="363"/>
        <v>2</v>
      </c>
      <c r="G433" s="216">
        <f t="shared" si="363"/>
        <v>19.236000000000001</v>
      </c>
      <c r="H433" s="216">
        <f t="shared" si="363"/>
        <v>5</v>
      </c>
      <c r="I433" s="216">
        <f t="shared" si="363"/>
        <v>1534.6799999999998</v>
      </c>
      <c r="J433" s="204" t="s">
        <v>455</v>
      </c>
      <c r="K433" s="221">
        <v>0</v>
      </c>
    </row>
    <row r="434" spans="1:11">
      <c r="A434" s="216" t="str">
        <f t="shared" ref="A434:I434" si="364">+A366</f>
        <v>No lineal</v>
      </c>
      <c r="B434" s="216" t="str">
        <f t="shared" si="364"/>
        <v>m</v>
      </c>
      <c r="C434" s="216">
        <f t="shared" si="364"/>
        <v>280</v>
      </c>
      <c r="D434" s="216">
        <f t="shared" si="364"/>
        <v>1582</v>
      </c>
      <c r="E434" s="216">
        <f t="shared" si="364"/>
        <v>1.04</v>
      </c>
      <c r="F434" s="216">
        <f t="shared" si="364"/>
        <v>7</v>
      </c>
      <c r="G434" s="216">
        <f t="shared" si="364"/>
        <v>111.69799999999999</v>
      </c>
      <c r="H434" s="216">
        <f t="shared" si="364"/>
        <v>4</v>
      </c>
      <c r="I434" s="216">
        <f t="shared" si="364"/>
        <v>1645.28</v>
      </c>
      <c r="J434" s="204" t="s">
        <v>455</v>
      </c>
      <c r="K434" s="221">
        <v>0</v>
      </c>
    </row>
    <row r="435" spans="1:11">
      <c r="A435" s="216" t="str">
        <f t="shared" ref="A435:I435" si="365">+A367</f>
        <v>No lineal</v>
      </c>
      <c r="B435" s="216" t="str">
        <f t="shared" si="365"/>
        <v>h</v>
      </c>
      <c r="C435" s="216">
        <f t="shared" si="365"/>
        <v>163</v>
      </c>
      <c r="D435" s="216">
        <f t="shared" si="365"/>
        <v>953</v>
      </c>
      <c r="E435" s="216">
        <f t="shared" si="365"/>
        <v>1.34</v>
      </c>
      <c r="F435" s="216">
        <f t="shared" si="365"/>
        <v>13</v>
      </c>
      <c r="G435" s="216">
        <f t="shared" si="365"/>
        <v>46.94</v>
      </c>
      <c r="H435" s="216">
        <f t="shared" si="365"/>
        <v>5</v>
      </c>
      <c r="I435" s="216">
        <f t="shared" si="365"/>
        <v>1277.02</v>
      </c>
      <c r="J435" s="204" t="s">
        <v>455</v>
      </c>
      <c r="K435" s="221">
        <v>1</v>
      </c>
    </row>
    <row r="436" spans="1:11">
      <c r="A436" s="216" t="str">
        <f t="shared" ref="A436:I436" si="366">+A368</f>
        <v>No lineal</v>
      </c>
      <c r="B436" s="216" t="str">
        <f t="shared" si="366"/>
        <v>h</v>
      </c>
      <c r="C436" s="216">
        <f t="shared" si="366"/>
        <v>141</v>
      </c>
      <c r="D436" s="216">
        <f t="shared" si="366"/>
        <v>1410</v>
      </c>
      <c r="E436" s="216">
        <f t="shared" si="366"/>
        <v>1.97</v>
      </c>
      <c r="F436" s="216">
        <f t="shared" si="366"/>
        <v>2</v>
      </c>
      <c r="G436" s="216">
        <f t="shared" si="366"/>
        <v>761.16</v>
      </c>
      <c r="H436" s="216">
        <f t="shared" si="366"/>
        <v>4</v>
      </c>
      <c r="I436" s="216">
        <f t="shared" si="366"/>
        <v>2777.7</v>
      </c>
      <c r="J436" s="204" t="s">
        <v>455</v>
      </c>
      <c r="K436" s="221">
        <v>0</v>
      </c>
    </row>
    <row r="437" spans="1:11">
      <c r="A437" s="216" t="str">
        <f t="shared" ref="A437:I437" si="367">+A369</f>
        <v>No lineal</v>
      </c>
      <c r="B437" s="216" t="str">
        <f t="shared" si="367"/>
        <v>h</v>
      </c>
      <c r="C437" s="216">
        <f t="shared" si="367"/>
        <v>268</v>
      </c>
      <c r="D437" s="216">
        <f t="shared" si="367"/>
        <v>997</v>
      </c>
      <c r="E437" s="216">
        <f t="shared" si="367"/>
        <v>1.59</v>
      </c>
      <c r="F437" s="216">
        <f t="shared" si="367"/>
        <v>3</v>
      </c>
      <c r="G437" s="216">
        <f t="shared" si="367"/>
        <v>690.63199999999995</v>
      </c>
      <c r="H437" s="216">
        <f t="shared" si="367"/>
        <v>4</v>
      </c>
      <c r="I437" s="216">
        <f t="shared" si="367"/>
        <v>1585.23</v>
      </c>
      <c r="J437" s="204" t="s">
        <v>455</v>
      </c>
      <c r="K437" s="221">
        <v>1</v>
      </c>
    </row>
    <row r="438" spans="1:11">
      <c r="A438" s="216" t="str">
        <f t="shared" ref="A438:I438" si="368">+A370</f>
        <v>No lineal</v>
      </c>
      <c r="B438" s="216" t="str">
        <f t="shared" si="368"/>
        <v>h</v>
      </c>
      <c r="C438" s="216">
        <f t="shared" si="368"/>
        <v>130</v>
      </c>
      <c r="D438" s="216">
        <f t="shared" si="368"/>
        <v>805</v>
      </c>
      <c r="E438" s="216">
        <f t="shared" si="368"/>
        <v>1.76</v>
      </c>
      <c r="F438" s="216">
        <f t="shared" si="368"/>
        <v>8</v>
      </c>
      <c r="G438" s="216">
        <f t="shared" si="368"/>
        <v>588.76199999999994</v>
      </c>
      <c r="H438" s="216">
        <f t="shared" si="368"/>
        <v>3</v>
      </c>
      <c r="I438" s="216">
        <f t="shared" si="368"/>
        <v>1416.8</v>
      </c>
      <c r="J438" s="204" t="s">
        <v>455</v>
      </c>
      <c r="K438" s="221">
        <v>1</v>
      </c>
    </row>
    <row r="439" spans="1:11">
      <c r="A439" s="216" t="str">
        <f t="shared" ref="A439:I439" si="369">+A371</f>
        <v>Lineal</v>
      </c>
      <c r="B439" s="216" t="str">
        <f t="shared" si="369"/>
        <v>h</v>
      </c>
      <c r="C439" s="216">
        <f t="shared" si="369"/>
        <v>211</v>
      </c>
      <c r="D439" s="216">
        <f t="shared" si="369"/>
        <v>1307</v>
      </c>
      <c r="E439" s="216">
        <f t="shared" si="369"/>
        <v>1.3</v>
      </c>
      <c r="F439" s="216">
        <f t="shared" si="369"/>
        <v>4</v>
      </c>
      <c r="G439" s="216">
        <f t="shared" si="369"/>
        <v>7.4029999999999996</v>
      </c>
      <c r="H439" s="216">
        <f t="shared" si="369"/>
        <v>5</v>
      </c>
      <c r="I439" s="216">
        <f t="shared" si="369"/>
        <v>1699.1000000000001</v>
      </c>
      <c r="J439" s="204" t="s">
        <v>455</v>
      </c>
      <c r="K439" s="221">
        <v>0</v>
      </c>
    </row>
    <row r="440" spans="1:11">
      <c r="A440" s="216" t="str">
        <f t="shared" ref="A440:I440" si="370">+A372</f>
        <v>No lineal</v>
      </c>
      <c r="B440" s="216" t="str">
        <f t="shared" si="370"/>
        <v>h</v>
      </c>
      <c r="C440" s="216">
        <f t="shared" si="370"/>
        <v>406</v>
      </c>
      <c r="D440" s="216">
        <f t="shared" si="370"/>
        <v>1622</v>
      </c>
      <c r="E440" s="216">
        <f t="shared" si="370"/>
        <v>0.92</v>
      </c>
      <c r="F440" s="216">
        <f t="shared" si="370"/>
        <v>3</v>
      </c>
      <c r="G440" s="216">
        <f t="shared" si="370"/>
        <v>86.94</v>
      </c>
      <c r="H440" s="216">
        <f t="shared" si="370"/>
        <v>4</v>
      </c>
      <c r="I440" s="216">
        <f t="shared" si="370"/>
        <v>1492.24</v>
      </c>
      <c r="J440" s="204" t="s">
        <v>455</v>
      </c>
      <c r="K440" s="221">
        <v>0</v>
      </c>
    </row>
    <row r="441" spans="1:11">
      <c r="A441" s="216" t="str">
        <f t="shared" ref="A441:I441" si="371">+A373</f>
        <v>Lineal</v>
      </c>
      <c r="B441" s="216" t="str">
        <f t="shared" si="371"/>
        <v>m</v>
      </c>
      <c r="C441" s="216">
        <f t="shared" si="371"/>
        <v>49</v>
      </c>
      <c r="D441" s="216">
        <f t="shared" si="371"/>
        <v>1171</v>
      </c>
      <c r="E441" s="216">
        <f t="shared" si="371"/>
        <v>1.01</v>
      </c>
      <c r="F441" s="216">
        <f t="shared" si="371"/>
        <v>5</v>
      </c>
      <c r="G441" s="216">
        <f t="shared" si="371"/>
        <v>378.08499999999998</v>
      </c>
      <c r="H441" s="216">
        <f t="shared" si="371"/>
        <v>3</v>
      </c>
      <c r="I441" s="216">
        <f t="shared" si="371"/>
        <v>1182.71</v>
      </c>
      <c r="J441" s="204" t="s">
        <v>455</v>
      </c>
      <c r="K441" s="221">
        <v>0</v>
      </c>
    </row>
    <row r="442" spans="1:11">
      <c r="A442" s="216" t="str">
        <f t="shared" ref="A442:I442" si="372">+A374</f>
        <v>No lineal</v>
      </c>
      <c r="B442" s="216" t="str">
        <f t="shared" si="372"/>
        <v>m</v>
      </c>
      <c r="C442" s="216">
        <f t="shared" si="372"/>
        <v>219</v>
      </c>
      <c r="D442" s="216">
        <f t="shared" si="372"/>
        <v>1119</v>
      </c>
      <c r="E442" s="216">
        <f t="shared" si="372"/>
        <v>1.28</v>
      </c>
      <c r="F442" s="216">
        <f t="shared" si="372"/>
        <v>5</v>
      </c>
      <c r="G442" s="216">
        <f t="shared" si="372"/>
        <v>378.08499999999998</v>
      </c>
      <c r="H442" s="216">
        <f t="shared" si="372"/>
        <v>6</v>
      </c>
      <c r="I442" s="216">
        <f t="shared" si="372"/>
        <v>1432.32</v>
      </c>
      <c r="J442" s="204" t="s">
        <v>455</v>
      </c>
      <c r="K442" s="221">
        <v>0</v>
      </c>
    </row>
    <row r="443" spans="1:11">
      <c r="A443" s="216" t="str">
        <f t="shared" ref="A443:I443" si="373">+A375</f>
        <v>No lineal</v>
      </c>
      <c r="B443" s="216" t="str">
        <f t="shared" si="373"/>
        <v>m</v>
      </c>
      <c r="C443" s="216">
        <f t="shared" si="373"/>
        <v>700</v>
      </c>
      <c r="D443" s="216">
        <f t="shared" si="373"/>
        <v>1753</v>
      </c>
      <c r="E443" s="216">
        <f t="shared" si="373"/>
        <v>0.87</v>
      </c>
      <c r="F443" s="216">
        <f t="shared" si="373"/>
        <v>8</v>
      </c>
      <c r="G443" s="216">
        <f t="shared" si="373"/>
        <v>284.56</v>
      </c>
      <c r="H443" s="216">
        <f t="shared" si="373"/>
        <v>5</v>
      </c>
      <c r="I443" s="216">
        <f t="shared" si="373"/>
        <v>1525.11</v>
      </c>
      <c r="J443" s="204" t="s">
        <v>455</v>
      </c>
      <c r="K443" s="221">
        <v>1</v>
      </c>
    </row>
    <row r="444" spans="1:11">
      <c r="A444" s="216" t="str">
        <f t="shared" ref="A444:I444" si="374">+A376</f>
        <v>No lineal</v>
      </c>
      <c r="B444" s="216" t="str">
        <f t="shared" si="374"/>
        <v>m</v>
      </c>
      <c r="C444" s="216">
        <f t="shared" si="374"/>
        <v>219</v>
      </c>
      <c r="D444" s="216">
        <f t="shared" si="374"/>
        <v>1910</v>
      </c>
      <c r="E444" s="216">
        <f t="shared" si="374"/>
        <v>1.24</v>
      </c>
      <c r="F444" s="216">
        <f t="shared" si="374"/>
        <v>3</v>
      </c>
      <c r="G444" s="216">
        <f t="shared" si="374"/>
        <v>823.44500000000005</v>
      </c>
      <c r="H444" s="216">
        <f t="shared" si="374"/>
        <v>6</v>
      </c>
      <c r="I444" s="216">
        <f t="shared" si="374"/>
        <v>2368.4</v>
      </c>
      <c r="J444" s="204" t="s">
        <v>455</v>
      </c>
      <c r="K444" s="221">
        <v>0</v>
      </c>
    </row>
    <row r="445" spans="1:11">
      <c r="A445" s="216" t="str">
        <f t="shared" ref="A445:I445" si="375">+A377</f>
        <v>No lineal</v>
      </c>
      <c r="B445" s="216" t="str">
        <f t="shared" si="375"/>
        <v>m</v>
      </c>
      <c r="C445" s="216">
        <f t="shared" si="375"/>
        <v>201</v>
      </c>
      <c r="D445" s="216">
        <f t="shared" si="375"/>
        <v>1050</v>
      </c>
      <c r="E445" s="216">
        <f t="shared" si="375"/>
        <v>1.07</v>
      </c>
      <c r="F445" s="216">
        <f t="shared" si="375"/>
        <v>8</v>
      </c>
      <c r="G445" s="216">
        <f t="shared" si="375"/>
        <v>291.053</v>
      </c>
      <c r="H445" s="216">
        <f t="shared" si="375"/>
        <v>7</v>
      </c>
      <c r="I445" s="216">
        <f t="shared" si="375"/>
        <v>1123.5</v>
      </c>
      <c r="J445" s="204" t="s">
        <v>455</v>
      </c>
      <c r="K445" s="221">
        <v>0</v>
      </c>
    </row>
    <row r="446" spans="1:11">
      <c r="A446" s="216" t="str">
        <f t="shared" ref="A446:I446" si="376">+A378</f>
        <v>Lineal</v>
      </c>
      <c r="B446" s="216" t="str">
        <f t="shared" si="376"/>
        <v>h</v>
      </c>
      <c r="C446" s="216">
        <f t="shared" si="376"/>
        <v>211</v>
      </c>
      <c r="D446" s="216">
        <f t="shared" si="376"/>
        <v>2191</v>
      </c>
      <c r="E446" s="216">
        <f t="shared" si="376"/>
        <v>0.86</v>
      </c>
      <c r="F446" s="216">
        <f t="shared" si="376"/>
        <v>3</v>
      </c>
      <c r="G446" s="216">
        <f t="shared" si="376"/>
        <v>124.286</v>
      </c>
      <c r="H446" s="216">
        <f t="shared" si="376"/>
        <v>4</v>
      </c>
      <c r="I446" s="216">
        <f t="shared" si="376"/>
        <v>1884.26</v>
      </c>
      <c r="J446" s="204" t="s">
        <v>455</v>
      </c>
      <c r="K446" s="221">
        <v>0</v>
      </c>
    </row>
    <row r="447" spans="1:11">
      <c r="A447" s="216" t="str">
        <f t="shared" ref="A447:I447" si="377">+A379</f>
        <v>No lineal</v>
      </c>
      <c r="B447" s="216" t="str">
        <f t="shared" si="377"/>
        <v>h</v>
      </c>
      <c r="C447" s="216">
        <f t="shared" si="377"/>
        <v>231</v>
      </c>
      <c r="D447" s="216">
        <f t="shared" si="377"/>
        <v>892</v>
      </c>
      <c r="E447" s="216">
        <f t="shared" si="377"/>
        <v>1.7</v>
      </c>
      <c r="F447" s="216">
        <f t="shared" si="377"/>
        <v>3</v>
      </c>
      <c r="G447" s="216">
        <f t="shared" si="377"/>
        <v>85.379000000000005</v>
      </c>
      <c r="H447" s="216">
        <f t="shared" si="377"/>
        <v>4</v>
      </c>
      <c r="I447" s="216">
        <f t="shared" si="377"/>
        <v>1516.3999999999999</v>
      </c>
      <c r="J447" s="204" t="s">
        <v>455</v>
      </c>
      <c r="K447" s="221">
        <v>0</v>
      </c>
    </row>
    <row r="448" spans="1:11">
      <c r="A448" s="216" t="str">
        <f t="shared" ref="A448:I448" si="378">+A380</f>
        <v>No lineal</v>
      </c>
      <c r="B448" s="216" t="str">
        <f t="shared" si="378"/>
        <v>h</v>
      </c>
      <c r="C448" s="216">
        <f t="shared" si="378"/>
        <v>103</v>
      </c>
      <c r="D448" s="216">
        <f t="shared" si="378"/>
        <v>1360</v>
      </c>
      <c r="E448" s="216">
        <f t="shared" si="378"/>
        <v>1.18</v>
      </c>
      <c r="F448" s="216">
        <f t="shared" si="378"/>
        <v>3</v>
      </c>
      <c r="G448" s="216">
        <f t="shared" si="378"/>
        <v>85.596999999999994</v>
      </c>
      <c r="H448" s="216">
        <f t="shared" si="378"/>
        <v>5</v>
      </c>
      <c r="I448" s="216">
        <f t="shared" si="378"/>
        <v>1604.8</v>
      </c>
      <c r="J448" s="204" t="s">
        <v>455</v>
      </c>
      <c r="K448" s="221">
        <v>0</v>
      </c>
    </row>
    <row r="449" spans="1:11">
      <c r="A449" s="216" t="str">
        <f t="shared" ref="A449:I449" si="379">+A381</f>
        <v>No lineal</v>
      </c>
      <c r="B449" s="216" t="str">
        <f t="shared" si="379"/>
        <v>m</v>
      </c>
      <c r="C449" s="216">
        <f t="shared" si="379"/>
        <v>86</v>
      </c>
      <c r="D449" s="216">
        <f t="shared" si="379"/>
        <v>938</v>
      </c>
      <c r="E449" s="216">
        <f t="shared" si="379"/>
        <v>1.19</v>
      </c>
      <c r="F449" s="216">
        <f t="shared" si="379"/>
        <v>14</v>
      </c>
      <c r="G449" s="216">
        <f t="shared" si="379"/>
        <v>161.447</v>
      </c>
      <c r="H449" s="216">
        <f t="shared" si="379"/>
        <v>3</v>
      </c>
      <c r="I449" s="216">
        <f t="shared" si="379"/>
        <v>1116.22</v>
      </c>
      <c r="J449" s="204" t="s">
        <v>455</v>
      </c>
      <c r="K449" s="221">
        <v>1</v>
      </c>
    </row>
    <row r="450" spans="1:11">
      <c r="A450" s="216" t="str">
        <f t="shared" ref="A450:I450" si="380">+A382</f>
        <v>Lineal</v>
      </c>
      <c r="B450" s="216" t="str">
        <f t="shared" si="380"/>
        <v>m</v>
      </c>
      <c r="C450" s="216">
        <f t="shared" si="380"/>
        <v>328</v>
      </c>
      <c r="D450" s="216">
        <f t="shared" si="380"/>
        <v>1233</v>
      </c>
      <c r="E450" s="216">
        <f t="shared" si="380"/>
        <v>1.84</v>
      </c>
      <c r="F450" s="216">
        <f t="shared" si="380"/>
        <v>1</v>
      </c>
      <c r="G450" s="216">
        <f t="shared" si="380"/>
        <v>675.65499999999997</v>
      </c>
      <c r="H450" s="216">
        <f t="shared" si="380"/>
        <v>5</v>
      </c>
      <c r="I450" s="216">
        <f t="shared" si="380"/>
        <v>2268.7200000000003</v>
      </c>
      <c r="J450" s="204" t="s">
        <v>455</v>
      </c>
      <c r="K450" s="221">
        <v>0</v>
      </c>
    </row>
    <row r="451" spans="1:11">
      <c r="A451" s="216" t="str">
        <f t="shared" ref="A451:I451" si="381">+A383</f>
        <v>No lineal</v>
      </c>
      <c r="B451" s="216" t="str">
        <f t="shared" si="381"/>
        <v>h</v>
      </c>
      <c r="C451" s="216">
        <f t="shared" si="381"/>
        <v>167</v>
      </c>
      <c r="D451" s="216">
        <f t="shared" si="381"/>
        <v>1307</v>
      </c>
      <c r="E451" s="216">
        <f t="shared" si="381"/>
        <v>1.38</v>
      </c>
      <c r="F451" s="216">
        <f t="shared" si="381"/>
        <v>8</v>
      </c>
      <c r="G451" s="216">
        <f t="shared" si="381"/>
        <v>659.01</v>
      </c>
      <c r="H451" s="216">
        <f t="shared" si="381"/>
        <v>4</v>
      </c>
      <c r="I451" s="216">
        <f t="shared" si="381"/>
        <v>1803.6599999999999</v>
      </c>
      <c r="J451" s="204" t="s">
        <v>455</v>
      </c>
      <c r="K451" s="221">
        <v>0</v>
      </c>
    </row>
    <row r="452" spans="1:11">
      <c r="A452" s="216" t="str">
        <f t="shared" ref="A452:I452" si="382">+A384</f>
        <v>Lineal</v>
      </c>
      <c r="B452" s="216" t="str">
        <f t="shared" si="382"/>
        <v>h</v>
      </c>
      <c r="C452" s="216">
        <f t="shared" si="382"/>
        <v>144</v>
      </c>
      <c r="D452" s="216">
        <f t="shared" si="382"/>
        <v>830</v>
      </c>
      <c r="E452" s="216">
        <f t="shared" si="382"/>
        <v>1.64</v>
      </c>
      <c r="F452" s="216">
        <f t="shared" si="382"/>
        <v>4</v>
      </c>
      <c r="G452" s="216">
        <f t="shared" si="382"/>
        <v>278.10300000000001</v>
      </c>
      <c r="H452" s="216">
        <f t="shared" si="382"/>
        <v>5</v>
      </c>
      <c r="I452" s="216">
        <f t="shared" si="382"/>
        <v>1361.1999999999998</v>
      </c>
      <c r="J452" s="204" t="s">
        <v>455</v>
      </c>
      <c r="K452" s="221">
        <v>1</v>
      </c>
    </row>
    <row r="453" spans="1:11">
      <c r="A453" s="216" t="str">
        <f t="shared" ref="A453:I453" si="383">+A385</f>
        <v>Lineal</v>
      </c>
      <c r="B453" s="216" t="str">
        <f t="shared" si="383"/>
        <v>h</v>
      </c>
      <c r="C453" s="216">
        <f t="shared" si="383"/>
        <v>6</v>
      </c>
      <c r="D453" s="216">
        <f t="shared" si="383"/>
        <v>1133</v>
      </c>
      <c r="E453" s="216">
        <f t="shared" si="383"/>
        <v>1.49</v>
      </c>
      <c r="F453" s="216">
        <f t="shared" si="383"/>
        <v>2</v>
      </c>
      <c r="G453" s="216">
        <f t="shared" si="383"/>
        <v>211.31899999999999</v>
      </c>
      <c r="H453" s="216">
        <f t="shared" si="383"/>
        <v>4</v>
      </c>
      <c r="I453" s="216">
        <f t="shared" si="383"/>
        <v>1688.17</v>
      </c>
      <c r="J453" s="204" t="s">
        <v>455</v>
      </c>
      <c r="K453" s="221">
        <v>0</v>
      </c>
    </row>
    <row r="454" spans="1:11">
      <c r="A454" s="216" t="str">
        <f t="shared" ref="A454:I454" si="384">+A386</f>
        <v>Lineal</v>
      </c>
      <c r="B454" s="216" t="str">
        <f t="shared" si="384"/>
        <v>m</v>
      </c>
      <c r="C454" s="216">
        <f t="shared" si="384"/>
        <v>192</v>
      </c>
      <c r="D454" s="216">
        <f t="shared" si="384"/>
        <v>964</v>
      </c>
      <c r="E454" s="216">
        <f t="shared" si="384"/>
        <v>1.26</v>
      </c>
      <c r="F454" s="216">
        <f t="shared" si="384"/>
        <v>8</v>
      </c>
      <c r="G454" s="216">
        <f t="shared" si="384"/>
        <v>143.64599999999999</v>
      </c>
      <c r="H454" s="216">
        <f t="shared" si="384"/>
        <v>4</v>
      </c>
      <c r="I454" s="216">
        <f t="shared" si="384"/>
        <v>1214.6400000000001</v>
      </c>
      <c r="J454" s="204" t="s">
        <v>455</v>
      </c>
      <c r="K454" s="221">
        <v>0</v>
      </c>
    </row>
    <row r="455" spans="1:11">
      <c r="A455" s="216" t="str">
        <f t="shared" ref="A455:I455" si="385">+A387</f>
        <v>No lineal</v>
      </c>
      <c r="B455" s="216" t="str">
        <f t="shared" si="385"/>
        <v>h</v>
      </c>
      <c r="C455" s="216">
        <f t="shared" si="385"/>
        <v>325</v>
      </c>
      <c r="D455" s="216">
        <f t="shared" si="385"/>
        <v>861</v>
      </c>
      <c r="E455" s="216">
        <f t="shared" si="385"/>
        <v>1.4</v>
      </c>
      <c r="F455" s="216">
        <f t="shared" si="385"/>
        <v>18</v>
      </c>
      <c r="G455" s="216">
        <f t="shared" si="385"/>
        <v>199.245</v>
      </c>
      <c r="H455" s="216">
        <f t="shared" si="385"/>
        <v>4</v>
      </c>
      <c r="I455" s="216">
        <f t="shared" si="385"/>
        <v>1205.3999999999999</v>
      </c>
      <c r="J455" s="204" t="s">
        <v>455</v>
      </c>
      <c r="K455" s="221">
        <v>1</v>
      </c>
    </row>
    <row r="456" spans="1:11">
      <c r="A456" s="216" t="str">
        <f t="shared" ref="A456:I456" si="386">+A388</f>
        <v>Lineal</v>
      </c>
      <c r="B456" s="216" t="str">
        <f t="shared" si="386"/>
        <v>h</v>
      </c>
      <c r="C456" s="216">
        <f t="shared" si="386"/>
        <v>218</v>
      </c>
      <c r="D456" s="216">
        <f t="shared" si="386"/>
        <v>934</v>
      </c>
      <c r="E456" s="216">
        <f t="shared" si="386"/>
        <v>0.97</v>
      </c>
      <c r="F456" s="216">
        <f t="shared" si="386"/>
        <v>6</v>
      </c>
      <c r="G456" s="216">
        <f t="shared" si="386"/>
        <v>110.229</v>
      </c>
      <c r="H456" s="216">
        <f t="shared" si="386"/>
        <v>7</v>
      </c>
      <c r="I456" s="216">
        <f t="shared" si="386"/>
        <v>905.98</v>
      </c>
      <c r="J456" s="204" t="s">
        <v>455</v>
      </c>
      <c r="K456" s="221">
        <v>0</v>
      </c>
    </row>
    <row r="457" spans="1:11">
      <c r="A457" s="216" t="str">
        <f t="shared" ref="A457:I457" si="387">+A389</f>
        <v>No lineal</v>
      </c>
      <c r="B457" s="216" t="str">
        <f t="shared" si="387"/>
        <v>h</v>
      </c>
      <c r="C457" s="216">
        <f t="shared" si="387"/>
        <v>25</v>
      </c>
      <c r="D457" s="216">
        <f t="shared" si="387"/>
        <v>571</v>
      </c>
      <c r="E457" s="216">
        <f t="shared" si="387"/>
        <v>1.2</v>
      </c>
      <c r="F457" s="216">
        <f t="shared" si="387"/>
        <v>4</v>
      </c>
      <c r="G457" s="216">
        <f t="shared" si="387"/>
        <v>149.60400000000001</v>
      </c>
      <c r="H457" s="216">
        <f t="shared" si="387"/>
        <v>5</v>
      </c>
      <c r="I457" s="216">
        <f t="shared" si="387"/>
        <v>685.19999999999993</v>
      </c>
      <c r="J457" s="204" t="s">
        <v>455</v>
      </c>
      <c r="K457" s="221">
        <v>0</v>
      </c>
    </row>
    <row r="458" spans="1:11">
      <c r="A458" s="216" t="str">
        <f t="shared" ref="A458:I458" si="388">+A390</f>
        <v>Lineal</v>
      </c>
      <c r="B458" s="216" t="str">
        <f t="shared" si="388"/>
        <v>m</v>
      </c>
      <c r="C458" s="216">
        <f t="shared" si="388"/>
        <v>113</v>
      </c>
      <c r="D458" s="216">
        <f t="shared" si="388"/>
        <v>1239</v>
      </c>
      <c r="E458" s="216">
        <f t="shared" si="388"/>
        <v>1.57</v>
      </c>
      <c r="F458" s="216">
        <f t="shared" si="388"/>
        <v>7</v>
      </c>
      <c r="G458" s="216">
        <f t="shared" si="388"/>
        <v>576.48299999999995</v>
      </c>
      <c r="H458" s="216">
        <f t="shared" si="388"/>
        <v>4</v>
      </c>
      <c r="I458" s="216">
        <f t="shared" si="388"/>
        <v>1945.23</v>
      </c>
      <c r="J458" s="204" t="s">
        <v>455</v>
      </c>
      <c r="K458" s="221">
        <v>1</v>
      </c>
    </row>
    <row r="459" spans="1:11">
      <c r="A459" s="216" t="str">
        <f t="shared" ref="A459:I459" si="389">+A391</f>
        <v>Lineal</v>
      </c>
      <c r="B459" s="216" t="str">
        <f t="shared" si="389"/>
        <v>h</v>
      </c>
      <c r="C459" s="216">
        <f t="shared" si="389"/>
        <v>220</v>
      </c>
      <c r="D459" s="216">
        <f t="shared" si="389"/>
        <v>876</v>
      </c>
      <c r="E459" s="216">
        <f t="shared" si="389"/>
        <v>2.2799999999999998</v>
      </c>
      <c r="F459" s="216">
        <f t="shared" si="389"/>
        <v>3</v>
      </c>
      <c r="G459" s="216">
        <f t="shared" si="389"/>
        <v>841.34500000000003</v>
      </c>
      <c r="H459" s="216">
        <f t="shared" si="389"/>
        <v>4</v>
      </c>
      <c r="I459" s="216">
        <f t="shared" si="389"/>
        <v>1997.2799999999997</v>
      </c>
      <c r="J459" s="204" t="s">
        <v>455</v>
      </c>
      <c r="K459" s="221">
        <v>0</v>
      </c>
    </row>
    <row r="460" spans="1:11">
      <c r="A460" s="216" t="str">
        <f t="shared" ref="A460:I460" si="390">+A392</f>
        <v>Lineal</v>
      </c>
      <c r="B460" s="216" t="str">
        <f t="shared" si="390"/>
        <v>h</v>
      </c>
      <c r="C460" s="216">
        <f t="shared" si="390"/>
        <v>95</v>
      </c>
      <c r="D460" s="216">
        <f t="shared" si="390"/>
        <v>599</v>
      </c>
      <c r="E460" s="216">
        <f t="shared" si="390"/>
        <v>1.2</v>
      </c>
      <c r="F460" s="216">
        <f t="shared" si="390"/>
        <v>2</v>
      </c>
      <c r="G460" s="216">
        <f t="shared" si="390"/>
        <v>213.25200000000001</v>
      </c>
      <c r="H460" s="216">
        <f t="shared" si="390"/>
        <v>5</v>
      </c>
      <c r="I460" s="216">
        <f t="shared" si="390"/>
        <v>718.8</v>
      </c>
      <c r="J460" s="204" t="s">
        <v>455</v>
      </c>
      <c r="K460" s="221">
        <v>0</v>
      </c>
    </row>
    <row r="461" spans="1:11">
      <c r="A461" s="216" t="str">
        <f t="shared" ref="A461:I461" si="391">+A393</f>
        <v>Lineal</v>
      </c>
      <c r="B461" s="216" t="str">
        <f t="shared" si="391"/>
        <v>h</v>
      </c>
      <c r="C461" s="216">
        <f t="shared" si="391"/>
        <v>133</v>
      </c>
      <c r="D461" s="216">
        <f t="shared" si="391"/>
        <v>882</v>
      </c>
      <c r="E461" s="216">
        <f t="shared" si="391"/>
        <v>1.24</v>
      </c>
      <c r="F461" s="216">
        <f t="shared" si="391"/>
        <v>9</v>
      </c>
      <c r="G461" s="216">
        <f t="shared" si="391"/>
        <v>100.499</v>
      </c>
      <c r="H461" s="216">
        <f t="shared" si="391"/>
        <v>4</v>
      </c>
      <c r="I461" s="216">
        <f t="shared" si="391"/>
        <v>1093.68</v>
      </c>
      <c r="J461" s="204" t="s">
        <v>455</v>
      </c>
      <c r="K461" s="221">
        <v>1</v>
      </c>
    </row>
    <row r="462" spans="1:11">
      <c r="A462" s="216" t="str">
        <f t="shared" ref="A462:I462" si="392">+A394</f>
        <v>Lineal</v>
      </c>
      <c r="B462" s="216" t="str">
        <f t="shared" si="392"/>
        <v>h</v>
      </c>
      <c r="C462" s="216">
        <f t="shared" si="392"/>
        <v>195</v>
      </c>
      <c r="D462" s="216">
        <f t="shared" si="392"/>
        <v>1065</v>
      </c>
      <c r="E462" s="216">
        <f t="shared" si="392"/>
        <v>1.25</v>
      </c>
      <c r="F462" s="216">
        <f t="shared" si="392"/>
        <v>4</v>
      </c>
      <c r="G462" s="216">
        <f t="shared" si="392"/>
        <v>249.24199999999999</v>
      </c>
      <c r="H462" s="216">
        <f t="shared" si="392"/>
        <v>3</v>
      </c>
      <c r="I462" s="216">
        <f t="shared" si="392"/>
        <v>1331.25</v>
      </c>
      <c r="J462" s="204" t="s">
        <v>455</v>
      </c>
      <c r="K462" s="221">
        <v>1</v>
      </c>
    </row>
    <row r="463" spans="1:11">
      <c r="A463" s="216" t="str">
        <f t="shared" ref="A463:I463" si="393">+A395</f>
        <v>Lineal</v>
      </c>
      <c r="B463" s="216" t="str">
        <f t="shared" si="393"/>
        <v>m</v>
      </c>
      <c r="C463" s="216">
        <f t="shared" si="393"/>
        <v>62</v>
      </c>
      <c r="D463" s="216">
        <f t="shared" si="393"/>
        <v>704</v>
      </c>
      <c r="E463" s="216">
        <f t="shared" si="393"/>
        <v>1.33</v>
      </c>
      <c r="F463" s="216">
        <f t="shared" si="393"/>
        <v>7</v>
      </c>
      <c r="G463" s="216">
        <f t="shared" si="393"/>
        <v>249.53899999999999</v>
      </c>
      <c r="H463" s="216">
        <f t="shared" si="393"/>
        <v>4</v>
      </c>
      <c r="I463" s="216">
        <f t="shared" si="393"/>
        <v>936.32</v>
      </c>
      <c r="J463" s="204" t="s">
        <v>455</v>
      </c>
      <c r="K463" s="221">
        <v>0</v>
      </c>
    </row>
    <row r="464" spans="1:11">
      <c r="A464" s="216" t="str">
        <f t="shared" ref="A464:I464" si="394">+A396</f>
        <v>Lineal</v>
      </c>
      <c r="B464" s="216" t="str">
        <f t="shared" si="394"/>
        <v>m</v>
      </c>
      <c r="C464" s="216">
        <f t="shared" si="394"/>
        <v>97</v>
      </c>
      <c r="D464" s="216">
        <f t="shared" si="394"/>
        <v>1040</v>
      </c>
      <c r="E464" s="216">
        <f t="shared" si="394"/>
        <v>1.43</v>
      </c>
      <c r="F464" s="216">
        <f t="shared" si="394"/>
        <v>12</v>
      </c>
      <c r="G464" s="216">
        <f t="shared" si="394"/>
        <v>356.24400000000003</v>
      </c>
      <c r="H464" s="216">
        <f t="shared" si="394"/>
        <v>4</v>
      </c>
      <c r="I464" s="216">
        <f t="shared" si="394"/>
        <v>1487.2</v>
      </c>
      <c r="J464" s="204" t="s">
        <v>455</v>
      </c>
      <c r="K464" s="221">
        <v>0</v>
      </c>
    </row>
    <row r="465" spans="1:11">
      <c r="A465" s="216" t="str">
        <f t="shared" ref="A465:I465" si="395">+A397</f>
        <v>Lineal</v>
      </c>
      <c r="B465" s="216" t="str">
        <f t="shared" si="395"/>
        <v>m</v>
      </c>
      <c r="C465" s="216">
        <f t="shared" si="395"/>
        <v>144</v>
      </c>
      <c r="D465" s="216">
        <f t="shared" si="395"/>
        <v>567</v>
      </c>
      <c r="E465" s="216">
        <f t="shared" si="395"/>
        <v>1.53</v>
      </c>
      <c r="F465" s="216">
        <f t="shared" si="395"/>
        <v>6</v>
      </c>
      <c r="G465" s="216">
        <f t="shared" si="395"/>
        <v>575.28399999999999</v>
      </c>
      <c r="H465" s="216">
        <f t="shared" si="395"/>
        <v>5</v>
      </c>
      <c r="I465" s="216">
        <f t="shared" si="395"/>
        <v>867.51</v>
      </c>
      <c r="J465" s="204" t="s">
        <v>455</v>
      </c>
      <c r="K465" s="221">
        <v>0</v>
      </c>
    </row>
    <row r="466" spans="1:11">
      <c r="A466" s="216" t="str">
        <f t="shared" ref="A466:I466" si="396">+A398</f>
        <v>Lineal</v>
      </c>
      <c r="B466" s="216" t="str">
        <f t="shared" si="396"/>
        <v>m</v>
      </c>
      <c r="C466" s="216">
        <f t="shared" si="396"/>
        <v>656</v>
      </c>
      <c r="D466" s="216">
        <f t="shared" si="396"/>
        <v>1662</v>
      </c>
      <c r="E466" s="216">
        <f t="shared" si="396"/>
        <v>1.05</v>
      </c>
      <c r="F466" s="216">
        <f t="shared" si="396"/>
        <v>3</v>
      </c>
      <c r="G466" s="216">
        <f t="shared" si="396"/>
        <v>186.375</v>
      </c>
      <c r="H466" s="216">
        <f t="shared" si="396"/>
        <v>4</v>
      </c>
      <c r="I466" s="216">
        <f t="shared" si="396"/>
        <v>1745.1000000000001</v>
      </c>
      <c r="J466" s="204" t="s">
        <v>455</v>
      </c>
      <c r="K466" s="221">
        <v>0</v>
      </c>
    </row>
    <row r="467" spans="1:11">
      <c r="A467" s="216" t="str">
        <f t="shared" ref="A467:I467" si="397">+A399</f>
        <v>Lineal</v>
      </c>
      <c r="B467" s="216" t="str">
        <f t="shared" si="397"/>
        <v>m</v>
      </c>
      <c r="C467" s="216">
        <f t="shared" si="397"/>
        <v>0</v>
      </c>
      <c r="D467" s="216">
        <f t="shared" si="397"/>
        <v>855</v>
      </c>
      <c r="E467" s="216">
        <f t="shared" si="397"/>
        <v>2.0499999999999998</v>
      </c>
      <c r="F467" s="216">
        <f t="shared" si="397"/>
        <v>6</v>
      </c>
      <c r="G467" s="216">
        <f t="shared" si="397"/>
        <v>561.85199999999998</v>
      </c>
      <c r="H467" s="216">
        <f t="shared" si="397"/>
        <v>4</v>
      </c>
      <c r="I467" s="216">
        <f t="shared" si="397"/>
        <v>1752.7499999999998</v>
      </c>
      <c r="J467" s="204" t="s">
        <v>455</v>
      </c>
      <c r="K467" s="221">
        <v>1</v>
      </c>
    </row>
    <row r="468" spans="1:11">
      <c r="A468" s="216" t="str">
        <f t="shared" ref="A468:I468" si="398">+A400</f>
        <v>Lineal</v>
      </c>
      <c r="B468" s="216" t="str">
        <f t="shared" si="398"/>
        <v>h</v>
      </c>
      <c r="C468" s="216">
        <f t="shared" si="398"/>
        <v>265</v>
      </c>
      <c r="D468" s="216">
        <f t="shared" si="398"/>
        <v>631</v>
      </c>
      <c r="E468" s="216">
        <f t="shared" si="398"/>
        <v>1.54</v>
      </c>
      <c r="F468" s="216">
        <f t="shared" si="398"/>
        <v>2</v>
      </c>
      <c r="G468" s="216">
        <f t="shared" si="398"/>
        <v>423.01100000000002</v>
      </c>
      <c r="H468" s="216">
        <f t="shared" si="398"/>
        <v>3</v>
      </c>
      <c r="I468" s="216">
        <f t="shared" si="398"/>
        <v>971.74</v>
      </c>
      <c r="J468" s="204" t="s">
        <v>455</v>
      </c>
      <c r="K468" s="221">
        <v>1</v>
      </c>
    </row>
    <row r="469" spans="1:11">
      <c r="A469" s="216" t="str">
        <f t="shared" ref="A469:I469" si="399">+A401</f>
        <v>No lineal</v>
      </c>
      <c r="B469" s="216" t="str">
        <f t="shared" si="399"/>
        <v>h</v>
      </c>
      <c r="C469" s="216">
        <f t="shared" si="399"/>
        <v>142</v>
      </c>
      <c r="D469" s="216">
        <f t="shared" si="399"/>
        <v>1165</v>
      </c>
      <c r="E469" s="216">
        <f t="shared" si="399"/>
        <v>2.36</v>
      </c>
      <c r="F469" s="216">
        <f t="shared" si="399"/>
        <v>5</v>
      </c>
      <c r="G469" s="216">
        <f t="shared" si="399"/>
        <v>75.069000000000003</v>
      </c>
      <c r="H469" s="216">
        <f t="shared" si="399"/>
        <v>4</v>
      </c>
      <c r="I469" s="216">
        <f t="shared" si="399"/>
        <v>2749.3999999999996</v>
      </c>
      <c r="J469" s="204" t="s">
        <v>455</v>
      </c>
      <c r="K469" s="221">
        <v>1</v>
      </c>
    </row>
    <row r="470" spans="1:11">
      <c r="A470" s="216" t="str">
        <f t="shared" ref="A470:I470" si="400">+A402</f>
        <v>No lineal</v>
      </c>
      <c r="B470" s="216" t="str">
        <f t="shared" si="400"/>
        <v>m</v>
      </c>
      <c r="C470" s="216">
        <f t="shared" si="400"/>
        <v>100</v>
      </c>
      <c r="D470" s="216">
        <f t="shared" si="400"/>
        <v>867</v>
      </c>
      <c r="E470" s="216">
        <f t="shared" si="400"/>
        <v>1.67</v>
      </c>
      <c r="F470" s="216">
        <f t="shared" si="400"/>
        <v>8</v>
      </c>
      <c r="G470" s="216">
        <f t="shared" si="400"/>
        <v>283.82900000000001</v>
      </c>
      <c r="H470" s="216">
        <f t="shared" si="400"/>
        <v>7</v>
      </c>
      <c r="I470" s="216">
        <f t="shared" si="400"/>
        <v>1447.8899999999999</v>
      </c>
      <c r="J470" s="204" t="s">
        <v>455</v>
      </c>
      <c r="K470" s="221">
        <v>0</v>
      </c>
    </row>
    <row r="471" spans="1:11">
      <c r="A471" s="216" t="str">
        <f t="shared" ref="A471:I471" si="401">+A403</f>
        <v>Lineal</v>
      </c>
      <c r="B471" s="216" t="str">
        <f t="shared" si="401"/>
        <v>h</v>
      </c>
      <c r="C471" s="216">
        <f t="shared" si="401"/>
        <v>129</v>
      </c>
      <c r="D471" s="216">
        <f t="shared" si="401"/>
        <v>1118</v>
      </c>
      <c r="E471" s="216">
        <f t="shared" si="401"/>
        <v>1.83</v>
      </c>
      <c r="F471" s="216">
        <f t="shared" si="401"/>
        <v>1</v>
      </c>
      <c r="G471" s="216">
        <f t="shared" si="401"/>
        <v>637.91899999999998</v>
      </c>
      <c r="H471" s="216">
        <f t="shared" si="401"/>
        <v>4</v>
      </c>
      <c r="I471" s="216">
        <f t="shared" si="401"/>
        <v>2045.94</v>
      </c>
      <c r="J471" s="204" t="s">
        <v>455</v>
      </c>
      <c r="K471" s="221">
        <v>1</v>
      </c>
    </row>
    <row r="472" spans="1:11">
      <c r="A472" s="216" t="str">
        <f t="shared" ref="A472:I472" si="402">+A404</f>
        <v>Lineal</v>
      </c>
      <c r="B472" s="216" t="str">
        <f t="shared" si="402"/>
        <v>h</v>
      </c>
      <c r="C472" s="216">
        <f t="shared" si="402"/>
        <v>437</v>
      </c>
      <c r="D472" s="216">
        <f t="shared" si="402"/>
        <v>802</v>
      </c>
      <c r="E472" s="216">
        <f t="shared" si="402"/>
        <v>1.4</v>
      </c>
      <c r="F472" s="216">
        <f t="shared" si="402"/>
        <v>5</v>
      </c>
      <c r="G472" s="216">
        <f t="shared" si="402"/>
        <v>82.25</v>
      </c>
      <c r="H472" s="216">
        <f t="shared" si="402"/>
        <v>4</v>
      </c>
      <c r="I472" s="216">
        <f t="shared" si="402"/>
        <v>1122.8</v>
      </c>
      <c r="J472" s="204" t="s">
        <v>455</v>
      </c>
      <c r="K472" s="221">
        <v>0</v>
      </c>
    </row>
    <row r="473" spans="1:11">
      <c r="A473" s="216" t="str">
        <f t="shared" ref="A473:I473" si="403">+A405</f>
        <v>No lineal</v>
      </c>
      <c r="B473" s="216" t="str">
        <f t="shared" si="403"/>
        <v>m</v>
      </c>
      <c r="C473" s="216">
        <f t="shared" si="403"/>
        <v>86</v>
      </c>
      <c r="D473" s="216">
        <f t="shared" si="403"/>
        <v>965</v>
      </c>
      <c r="E473" s="216">
        <f t="shared" si="403"/>
        <v>1.33</v>
      </c>
      <c r="F473" s="216">
        <f t="shared" si="403"/>
        <v>17</v>
      </c>
      <c r="G473" s="216">
        <f t="shared" si="403"/>
        <v>521.55899999999997</v>
      </c>
      <c r="H473" s="216">
        <f t="shared" si="403"/>
        <v>4</v>
      </c>
      <c r="I473" s="216">
        <f t="shared" si="403"/>
        <v>1283.45</v>
      </c>
      <c r="J473" s="204" t="s">
        <v>455</v>
      </c>
      <c r="K473" s="221">
        <v>1</v>
      </c>
    </row>
    <row r="474" spans="1:11">
      <c r="A474" s="216" t="str">
        <f t="shared" ref="A474:I474" si="404">+A406</f>
        <v>No lineal</v>
      </c>
      <c r="B474" s="216" t="str">
        <f t="shared" si="404"/>
        <v>m</v>
      </c>
      <c r="C474" s="216">
        <f t="shared" si="404"/>
        <v>114</v>
      </c>
      <c r="D474" s="216">
        <f t="shared" si="404"/>
        <v>327</v>
      </c>
      <c r="E474" s="216">
        <f t="shared" si="404"/>
        <v>1.72</v>
      </c>
      <c r="F474" s="216">
        <f t="shared" si="404"/>
        <v>11</v>
      </c>
      <c r="G474" s="216">
        <f t="shared" si="404"/>
        <v>575.41</v>
      </c>
      <c r="H474" s="216">
        <f t="shared" si="404"/>
        <v>4</v>
      </c>
      <c r="I474" s="216">
        <f t="shared" si="404"/>
        <v>562.43999999999994</v>
      </c>
      <c r="J474" s="204" t="s">
        <v>455</v>
      </c>
      <c r="K474" s="221">
        <v>0</v>
      </c>
    </row>
    <row r="475" spans="1:11">
      <c r="A475" s="216" t="str">
        <f t="shared" ref="A475:I475" si="405">+A407</f>
        <v>No lineal</v>
      </c>
      <c r="B475" s="216" t="str">
        <f t="shared" si="405"/>
        <v>m</v>
      </c>
      <c r="C475" s="216">
        <f t="shared" si="405"/>
        <v>106</v>
      </c>
      <c r="D475" s="216">
        <f t="shared" si="405"/>
        <v>818</v>
      </c>
      <c r="E475" s="216">
        <f t="shared" si="405"/>
        <v>1.33</v>
      </c>
      <c r="F475" s="216">
        <f t="shared" si="405"/>
        <v>6</v>
      </c>
      <c r="G475" s="216">
        <f t="shared" si="405"/>
        <v>295.26400000000001</v>
      </c>
      <c r="H475" s="216">
        <f t="shared" si="405"/>
        <v>4</v>
      </c>
      <c r="I475" s="216">
        <f t="shared" si="405"/>
        <v>1087.94</v>
      </c>
      <c r="J475" s="204" t="s">
        <v>455</v>
      </c>
      <c r="K475" s="221">
        <v>1</v>
      </c>
    </row>
    <row r="476" spans="1:11">
      <c r="A476" s="216" t="str">
        <f t="shared" ref="A476:I476" si="406">+A408</f>
        <v>No lineal</v>
      </c>
      <c r="B476" s="216" t="str">
        <f t="shared" si="406"/>
        <v>h</v>
      </c>
      <c r="C476" s="216">
        <f t="shared" si="406"/>
        <v>205</v>
      </c>
      <c r="D476" s="216">
        <f t="shared" si="406"/>
        <v>1392</v>
      </c>
      <c r="E476" s="216">
        <f t="shared" si="406"/>
        <v>1.71</v>
      </c>
      <c r="F476" s="216">
        <f t="shared" si="406"/>
        <v>4</v>
      </c>
      <c r="G476" s="216">
        <f t="shared" si="406"/>
        <v>134.16</v>
      </c>
      <c r="H476" s="216">
        <f t="shared" si="406"/>
        <v>3</v>
      </c>
      <c r="I476" s="216">
        <f t="shared" si="406"/>
        <v>2380.3200000000002</v>
      </c>
      <c r="J476" s="204" t="s">
        <v>455</v>
      </c>
      <c r="K476" s="221">
        <v>0</v>
      </c>
    </row>
    <row r="477" spans="1:11">
      <c r="A477" s="216" t="str">
        <f t="shared" ref="A477:I477" si="407">+A409</f>
        <v>Lineal</v>
      </c>
      <c r="B477" s="216" t="str">
        <f t="shared" si="407"/>
        <v>m</v>
      </c>
      <c r="C477" s="216">
        <f t="shared" si="407"/>
        <v>0</v>
      </c>
      <c r="D477" s="216">
        <f t="shared" si="407"/>
        <v>967</v>
      </c>
      <c r="E477" s="216">
        <f t="shared" si="407"/>
        <v>2.2000000000000002</v>
      </c>
      <c r="F477" s="216">
        <f t="shared" si="407"/>
        <v>11</v>
      </c>
      <c r="G477" s="216">
        <f t="shared" si="407"/>
        <v>1295.588</v>
      </c>
      <c r="H477" s="216">
        <f t="shared" si="407"/>
        <v>5</v>
      </c>
      <c r="I477" s="216">
        <f t="shared" si="407"/>
        <v>2127.4</v>
      </c>
      <c r="J477" s="204" t="s">
        <v>455</v>
      </c>
      <c r="K477" s="222">
        <v>0</v>
      </c>
    </row>
    <row r="478" spans="1:11">
      <c r="A478" s="216" t="str">
        <f t="shared" ref="A478:I478" si="408">+A410</f>
        <v>Lineal</v>
      </c>
      <c r="B478" s="216" t="str">
        <f t="shared" si="408"/>
        <v>h</v>
      </c>
      <c r="C478" s="216">
        <f t="shared" si="408"/>
        <v>47</v>
      </c>
      <c r="D478" s="216">
        <f t="shared" si="408"/>
        <v>731</v>
      </c>
      <c r="E478" s="216">
        <f t="shared" si="408"/>
        <v>0.94</v>
      </c>
      <c r="F478" s="216">
        <f t="shared" si="408"/>
        <v>2</v>
      </c>
      <c r="G478" s="216">
        <f t="shared" si="408"/>
        <v>19.701000000000001</v>
      </c>
      <c r="H478" s="216">
        <f t="shared" si="408"/>
        <v>3</v>
      </c>
      <c r="I478" s="216">
        <f t="shared" si="408"/>
        <v>687.14</v>
      </c>
      <c r="J478" s="204" t="s">
        <v>462</v>
      </c>
      <c r="K478" s="223">
        <v>0</v>
      </c>
    </row>
    <row r="479" spans="1:11">
      <c r="A479" s="216" t="str">
        <f t="shared" ref="A479:I479" si="409">+A411</f>
        <v>No lineal</v>
      </c>
      <c r="B479" s="216" t="str">
        <f t="shared" si="409"/>
        <v>h</v>
      </c>
      <c r="C479" s="216">
        <f t="shared" si="409"/>
        <v>207</v>
      </c>
      <c r="D479" s="216">
        <f t="shared" si="409"/>
        <v>530</v>
      </c>
      <c r="E479" s="216">
        <f t="shared" si="409"/>
        <v>1.44</v>
      </c>
      <c r="F479" s="216">
        <f t="shared" si="409"/>
        <v>11</v>
      </c>
      <c r="G479" s="216">
        <f t="shared" si="409"/>
        <v>728.24400000000003</v>
      </c>
      <c r="H479" s="216">
        <f t="shared" si="409"/>
        <v>7</v>
      </c>
      <c r="I479" s="216">
        <f t="shared" si="409"/>
        <v>763.19999999999993</v>
      </c>
      <c r="J479" s="204" t="s">
        <v>462</v>
      </c>
      <c r="K479" s="223">
        <v>1</v>
      </c>
    </row>
    <row r="480" spans="1:11">
      <c r="A480" s="216" t="str">
        <f t="shared" ref="A480:I480" si="410">+A412</f>
        <v>Lineal</v>
      </c>
      <c r="B480" s="216" t="str">
        <f t="shared" si="410"/>
        <v>h</v>
      </c>
      <c r="C480" s="216">
        <f t="shared" si="410"/>
        <v>79</v>
      </c>
      <c r="D480" s="216">
        <f t="shared" si="410"/>
        <v>511</v>
      </c>
      <c r="E480" s="216">
        <f t="shared" si="410"/>
        <v>1.96</v>
      </c>
      <c r="F480" s="216">
        <f t="shared" si="410"/>
        <v>1</v>
      </c>
      <c r="G480" s="216">
        <f t="shared" si="410"/>
        <v>861.06299999999999</v>
      </c>
      <c r="H480" s="216">
        <f t="shared" si="410"/>
        <v>5</v>
      </c>
      <c r="I480" s="216">
        <f t="shared" si="410"/>
        <v>1001.56</v>
      </c>
      <c r="J480" s="204" t="s">
        <v>462</v>
      </c>
      <c r="K480" s="223">
        <v>1</v>
      </c>
    </row>
    <row r="481" spans="1:11">
      <c r="A481" s="216" t="str">
        <f t="shared" ref="A481:I481" si="411">+A413</f>
        <v>No lineal</v>
      </c>
      <c r="B481" s="216" t="str">
        <f t="shared" si="411"/>
        <v>m</v>
      </c>
      <c r="C481" s="216">
        <f t="shared" si="411"/>
        <v>107</v>
      </c>
      <c r="D481" s="216">
        <f t="shared" si="411"/>
        <v>791</v>
      </c>
      <c r="E481" s="216">
        <f t="shared" si="411"/>
        <v>1.81</v>
      </c>
      <c r="F481" s="216">
        <f t="shared" si="411"/>
        <v>16</v>
      </c>
      <c r="G481" s="216">
        <f t="shared" si="411"/>
        <v>997.65700000000004</v>
      </c>
      <c r="H481" s="216">
        <f t="shared" si="411"/>
        <v>5</v>
      </c>
      <c r="I481" s="216">
        <f t="shared" si="411"/>
        <v>1431.71</v>
      </c>
      <c r="J481" s="204" t="s">
        <v>462</v>
      </c>
      <c r="K481" s="223">
        <v>1</v>
      </c>
    </row>
    <row r="482" spans="1:11">
      <c r="A482" s="216" t="str">
        <f t="shared" ref="A482:I482" si="412">+A414</f>
        <v>Lineal</v>
      </c>
      <c r="B482" s="216" t="str">
        <f t="shared" si="412"/>
        <v>m</v>
      </c>
      <c r="C482" s="216">
        <f t="shared" si="412"/>
        <v>846</v>
      </c>
      <c r="D482" s="216">
        <f t="shared" si="412"/>
        <v>1401</v>
      </c>
      <c r="E482" s="216">
        <f t="shared" si="412"/>
        <v>1.1299999999999999</v>
      </c>
      <c r="F482" s="216">
        <f t="shared" si="412"/>
        <v>5</v>
      </c>
      <c r="G482" s="216">
        <f t="shared" si="412"/>
        <v>175.017</v>
      </c>
      <c r="H482" s="216">
        <f t="shared" si="412"/>
        <v>5</v>
      </c>
      <c r="I482" s="216">
        <f t="shared" si="412"/>
        <v>1583.1299999999999</v>
      </c>
      <c r="J482" s="204" t="s">
        <v>462</v>
      </c>
      <c r="K482" s="223">
        <v>0</v>
      </c>
    </row>
    <row r="483" spans="1:11">
      <c r="A483" s="216" t="str">
        <f t="shared" ref="A483:I483" si="413">+A415</f>
        <v>Lineal</v>
      </c>
      <c r="B483" s="216" t="str">
        <f t="shared" si="413"/>
        <v>m</v>
      </c>
      <c r="C483" s="216">
        <f t="shared" si="413"/>
        <v>155</v>
      </c>
      <c r="D483" s="216">
        <f t="shared" si="413"/>
        <v>1267</v>
      </c>
      <c r="E483" s="216">
        <f t="shared" si="413"/>
        <v>1.1100000000000001</v>
      </c>
      <c r="F483" s="216">
        <f t="shared" si="413"/>
        <v>5</v>
      </c>
      <c r="G483" s="216">
        <f t="shared" si="413"/>
        <v>710.21</v>
      </c>
      <c r="H483" s="216">
        <f t="shared" si="413"/>
        <v>4</v>
      </c>
      <c r="I483" s="216">
        <f t="shared" si="413"/>
        <v>1406.3700000000001</v>
      </c>
      <c r="J483" s="204" t="s">
        <v>462</v>
      </c>
      <c r="K483" s="223">
        <v>0</v>
      </c>
    </row>
    <row r="484" spans="1:11">
      <c r="A484" s="216" t="str">
        <f t="shared" ref="A484:I484" si="414">+A416</f>
        <v>Lineal</v>
      </c>
      <c r="B484" s="216" t="str">
        <f t="shared" si="414"/>
        <v>h</v>
      </c>
      <c r="C484" s="216">
        <f t="shared" si="414"/>
        <v>2</v>
      </c>
      <c r="D484" s="216">
        <f t="shared" si="414"/>
        <v>876</v>
      </c>
      <c r="E484" s="216">
        <f t="shared" si="414"/>
        <v>1.54</v>
      </c>
      <c r="F484" s="216">
        <f t="shared" si="414"/>
        <v>2</v>
      </c>
      <c r="G484" s="216">
        <f t="shared" si="414"/>
        <v>764.28099999999995</v>
      </c>
      <c r="H484" s="216">
        <f t="shared" si="414"/>
        <v>5</v>
      </c>
      <c r="I484" s="216">
        <f t="shared" si="414"/>
        <v>1349.04</v>
      </c>
      <c r="J484" s="204" t="s">
        <v>462</v>
      </c>
      <c r="K484" s="223">
        <v>1</v>
      </c>
    </row>
    <row r="485" spans="1:11">
      <c r="A485" s="216" t="str">
        <f t="shared" ref="A485:I485" si="415">+A417</f>
        <v>No lineal</v>
      </c>
      <c r="B485" s="216" t="str">
        <f t="shared" si="415"/>
        <v>m</v>
      </c>
      <c r="C485" s="216">
        <f t="shared" si="415"/>
        <v>313</v>
      </c>
      <c r="D485" s="216">
        <f t="shared" si="415"/>
        <v>930</v>
      </c>
      <c r="E485" s="216">
        <f t="shared" si="415"/>
        <v>1.29</v>
      </c>
      <c r="F485" s="216">
        <f t="shared" si="415"/>
        <v>2</v>
      </c>
      <c r="G485" s="216">
        <f t="shared" si="415"/>
        <v>158.48099999999999</v>
      </c>
      <c r="H485" s="216">
        <f t="shared" si="415"/>
        <v>4</v>
      </c>
      <c r="I485" s="216">
        <f t="shared" si="415"/>
        <v>1199.7</v>
      </c>
      <c r="J485" s="204" t="s">
        <v>462</v>
      </c>
      <c r="K485" s="223">
        <v>1</v>
      </c>
    </row>
    <row r="486" spans="1:11">
      <c r="A486" s="216" t="str">
        <f t="shared" ref="A486:I486" si="416">+A418</f>
        <v>Lineal</v>
      </c>
      <c r="B486" s="216" t="str">
        <f t="shared" si="416"/>
        <v>m</v>
      </c>
      <c r="C486" s="216">
        <f t="shared" si="416"/>
        <v>192</v>
      </c>
      <c r="D486" s="216">
        <f t="shared" si="416"/>
        <v>1019</v>
      </c>
      <c r="E486" s="216">
        <f t="shared" si="416"/>
        <v>1.76</v>
      </c>
      <c r="F486" s="216">
        <f t="shared" si="416"/>
        <v>9</v>
      </c>
      <c r="G486" s="216">
        <f t="shared" si="416"/>
        <v>508.54700000000003</v>
      </c>
      <c r="H486" s="216">
        <f t="shared" si="416"/>
        <v>4</v>
      </c>
      <c r="I486" s="216">
        <f t="shared" si="416"/>
        <v>1793.44</v>
      </c>
      <c r="J486" s="204" t="s">
        <v>462</v>
      </c>
      <c r="K486" s="223">
        <v>1</v>
      </c>
    </row>
    <row r="487" spans="1:11">
      <c r="A487" s="216" t="str">
        <f t="shared" ref="A487:I487" si="417">+A419</f>
        <v>No lineal</v>
      </c>
      <c r="B487" s="216" t="str">
        <f t="shared" si="417"/>
        <v>m</v>
      </c>
      <c r="C487" s="216">
        <f t="shared" si="417"/>
        <v>460</v>
      </c>
      <c r="D487" s="216">
        <f t="shared" si="417"/>
        <v>863</v>
      </c>
      <c r="E487" s="216">
        <f t="shared" si="417"/>
        <v>1.67</v>
      </c>
      <c r="F487" s="216">
        <f t="shared" si="417"/>
        <v>19</v>
      </c>
      <c r="G487" s="216">
        <f t="shared" si="417"/>
        <v>920.37300000000005</v>
      </c>
      <c r="H487" s="216">
        <f t="shared" si="417"/>
        <v>3</v>
      </c>
      <c r="I487" s="216">
        <f t="shared" si="417"/>
        <v>1441.21</v>
      </c>
      <c r="J487" s="204" t="s">
        <v>462</v>
      </c>
      <c r="K487" s="223">
        <v>0</v>
      </c>
    </row>
    <row r="488" spans="1:11">
      <c r="A488" s="216" t="str">
        <f t="shared" ref="A488:I488" si="418">+A420</f>
        <v>Lineal</v>
      </c>
      <c r="B488" s="216" t="str">
        <f t="shared" si="418"/>
        <v>m</v>
      </c>
      <c r="C488" s="216">
        <f t="shared" si="418"/>
        <v>165</v>
      </c>
      <c r="D488" s="216">
        <f t="shared" si="418"/>
        <v>916</v>
      </c>
      <c r="E488" s="216">
        <f t="shared" si="418"/>
        <v>1.56</v>
      </c>
      <c r="F488" s="216">
        <f t="shared" si="418"/>
        <v>13</v>
      </c>
      <c r="G488" s="216">
        <f t="shared" si="418"/>
        <v>761.89200000000005</v>
      </c>
      <c r="H488" s="216">
        <f t="shared" si="418"/>
        <v>5</v>
      </c>
      <c r="I488" s="216">
        <f t="shared" si="418"/>
        <v>1428.96</v>
      </c>
      <c r="J488" s="204" t="s">
        <v>462</v>
      </c>
      <c r="K488" s="223">
        <v>0</v>
      </c>
    </row>
    <row r="489" spans="1:11">
      <c r="A489" s="216" t="str">
        <f t="shared" ref="A489:I489" si="419">+A421</f>
        <v>Lineal</v>
      </c>
      <c r="B489" s="216" t="str">
        <f t="shared" si="419"/>
        <v>m</v>
      </c>
      <c r="C489" s="216">
        <f t="shared" si="419"/>
        <v>532</v>
      </c>
      <c r="D489" s="216">
        <f t="shared" si="419"/>
        <v>1334</v>
      </c>
      <c r="E489" s="216">
        <f t="shared" si="419"/>
        <v>1.18</v>
      </c>
      <c r="F489" s="216">
        <f t="shared" si="419"/>
        <v>3</v>
      </c>
      <c r="G489" s="216">
        <f t="shared" si="419"/>
        <v>27.986999999999998</v>
      </c>
      <c r="H489" s="216">
        <f t="shared" si="419"/>
        <v>4</v>
      </c>
      <c r="I489" s="216">
        <f t="shared" si="419"/>
        <v>1574.12</v>
      </c>
      <c r="J489" s="204" t="s">
        <v>462</v>
      </c>
      <c r="K489" s="223">
        <v>0</v>
      </c>
    </row>
    <row r="490" spans="1:11">
      <c r="A490" s="216" t="str">
        <f t="shared" ref="A490:I490" si="420">+A422</f>
        <v>Lineal</v>
      </c>
      <c r="B490" s="216" t="str">
        <f t="shared" si="420"/>
        <v>m</v>
      </c>
      <c r="C490" s="216">
        <f t="shared" si="420"/>
        <v>226</v>
      </c>
      <c r="D490" s="216">
        <f t="shared" si="420"/>
        <v>692</v>
      </c>
      <c r="E490" s="216">
        <f t="shared" si="420"/>
        <v>2.08</v>
      </c>
      <c r="F490" s="216">
        <f t="shared" si="420"/>
        <v>1</v>
      </c>
      <c r="G490" s="216">
        <f t="shared" si="420"/>
        <v>651.726</v>
      </c>
      <c r="H490" s="216">
        <f t="shared" si="420"/>
        <v>6</v>
      </c>
      <c r="I490" s="216">
        <f t="shared" si="420"/>
        <v>1439.3600000000001</v>
      </c>
      <c r="J490" s="204" t="s">
        <v>462</v>
      </c>
      <c r="K490" s="223">
        <v>0</v>
      </c>
    </row>
    <row r="491" spans="1:11">
      <c r="A491" s="216" t="str">
        <f t="shared" ref="A491:I491" si="421">+A423</f>
        <v>Lineal</v>
      </c>
      <c r="B491" s="216" t="str">
        <f t="shared" si="421"/>
        <v>h</v>
      </c>
      <c r="C491" s="216">
        <f t="shared" si="421"/>
        <v>24</v>
      </c>
      <c r="D491" s="216">
        <f t="shared" si="421"/>
        <v>752</v>
      </c>
      <c r="E491" s="216">
        <f t="shared" si="421"/>
        <v>2.0499999999999998</v>
      </c>
      <c r="F491" s="216">
        <f t="shared" si="421"/>
        <v>9</v>
      </c>
      <c r="G491" s="216">
        <f t="shared" si="421"/>
        <v>423.60599999999999</v>
      </c>
      <c r="H491" s="216">
        <f t="shared" si="421"/>
        <v>4</v>
      </c>
      <c r="I491" s="216">
        <f t="shared" si="421"/>
        <v>1541.6</v>
      </c>
      <c r="J491" s="204" t="s">
        <v>462</v>
      </c>
      <c r="K491" s="223">
        <v>0</v>
      </c>
    </row>
    <row r="492" spans="1:11">
      <c r="A492" s="216" t="str">
        <f t="shared" ref="A492:I492" si="422">+A424</f>
        <v>No lineal</v>
      </c>
      <c r="B492" s="216" t="str">
        <f t="shared" si="422"/>
        <v>h</v>
      </c>
      <c r="C492" s="216">
        <f t="shared" si="422"/>
        <v>135</v>
      </c>
      <c r="D492" s="216">
        <f t="shared" si="422"/>
        <v>812</v>
      </c>
      <c r="E492" s="216">
        <f t="shared" si="422"/>
        <v>0.82</v>
      </c>
      <c r="F492" s="216">
        <f t="shared" si="422"/>
        <v>9</v>
      </c>
      <c r="G492" s="216">
        <f t="shared" si="422"/>
        <v>264.08</v>
      </c>
      <c r="H492" s="216">
        <f t="shared" si="422"/>
        <v>4</v>
      </c>
      <c r="I492" s="216">
        <f t="shared" si="422"/>
        <v>665.83999999999992</v>
      </c>
      <c r="J492" s="204" t="s">
        <v>462</v>
      </c>
      <c r="K492" s="223">
        <v>1</v>
      </c>
    </row>
    <row r="493" spans="1:11">
      <c r="A493" s="216" t="str">
        <f t="shared" ref="A493:I493" si="423">+A425</f>
        <v>Lineal</v>
      </c>
      <c r="B493" s="216" t="str">
        <f t="shared" si="423"/>
        <v>h</v>
      </c>
      <c r="C493" s="216">
        <f t="shared" si="423"/>
        <v>187</v>
      </c>
      <c r="D493" s="216">
        <f t="shared" si="423"/>
        <v>1381</v>
      </c>
      <c r="E493" s="216">
        <f t="shared" si="423"/>
        <v>1.25</v>
      </c>
      <c r="F493" s="216">
        <f t="shared" si="423"/>
        <v>7</v>
      </c>
      <c r="G493" s="216">
        <f t="shared" si="423"/>
        <v>590.33799999999997</v>
      </c>
      <c r="H493" s="216">
        <f t="shared" si="423"/>
        <v>4</v>
      </c>
      <c r="I493" s="216">
        <f t="shared" si="423"/>
        <v>1726.25</v>
      </c>
      <c r="J493" s="204" t="s">
        <v>462</v>
      </c>
      <c r="K493" s="223">
        <v>1</v>
      </c>
    </row>
    <row r="494" spans="1:11">
      <c r="A494" s="216" t="str">
        <f t="shared" ref="A494:I494" si="424">+A426</f>
        <v>No lineal</v>
      </c>
      <c r="B494" s="216" t="str">
        <f t="shared" si="424"/>
        <v>h</v>
      </c>
      <c r="C494" s="216">
        <f t="shared" si="424"/>
        <v>170</v>
      </c>
      <c r="D494" s="216">
        <f t="shared" si="424"/>
        <v>931</v>
      </c>
      <c r="E494" s="216">
        <f t="shared" si="424"/>
        <v>1.21</v>
      </c>
      <c r="F494" s="216">
        <f t="shared" si="424"/>
        <v>1</v>
      </c>
      <c r="G494" s="216">
        <f t="shared" si="424"/>
        <v>6.5359999999999996</v>
      </c>
      <c r="H494" s="216">
        <f t="shared" si="424"/>
        <v>3</v>
      </c>
      <c r="I494" s="216">
        <f t="shared" si="424"/>
        <v>1126.51</v>
      </c>
      <c r="J494" s="204" t="s">
        <v>462</v>
      </c>
      <c r="K494" s="223">
        <v>0</v>
      </c>
    </row>
    <row r="495" spans="1:11">
      <c r="A495" s="216" t="str">
        <f t="shared" ref="A495:I495" si="425">+A427</f>
        <v>No lineal</v>
      </c>
      <c r="B495" s="216" t="str">
        <f t="shared" si="425"/>
        <v>h</v>
      </c>
      <c r="C495" s="216">
        <f t="shared" si="425"/>
        <v>125</v>
      </c>
      <c r="D495" s="216">
        <f t="shared" si="425"/>
        <v>566</v>
      </c>
      <c r="E495" s="216">
        <f t="shared" si="425"/>
        <v>1.37</v>
      </c>
      <c r="F495" s="216">
        <f t="shared" si="425"/>
        <v>5</v>
      </c>
      <c r="G495" s="216">
        <f t="shared" si="425"/>
        <v>177.38900000000001</v>
      </c>
      <c r="H495" s="216">
        <f t="shared" si="425"/>
        <v>6</v>
      </c>
      <c r="I495" s="216">
        <f t="shared" si="425"/>
        <v>775.42000000000007</v>
      </c>
      <c r="J495" s="204" t="s">
        <v>462</v>
      </c>
      <c r="K495" s="223">
        <v>0</v>
      </c>
    </row>
    <row r="496" spans="1:11">
      <c r="A496" s="216" t="str">
        <f t="shared" ref="A496:I496" si="426">+A428</f>
        <v>No lineal</v>
      </c>
      <c r="B496" s="216" t="str">
        <f t="shared" si="426"/>
        <v>m</v>
      </c>
      <c r="C496" s="216">
        <f t="shared" si="426"/>
        <v>386</v>
      </c>
      <c r="D496" s="216">
        <f t="shared" si="426"/>
        <v>1324</v>
      </c>
      <c r="E496" s="216">
        <f t="shared" si="426"/>
        <v>1.6</v>
      </c>
      <c r="F496" s="216">
        <f t="shared" si="426"/>
        <v>13</v>
      </c>
      <c r="G496" s="216">
        <f t="shared" si="426"/>
        <v>556.38</v>
      </c>
      <c r="H496" s="216">
        <f t="shared" si="426"/>
        <v>5</v>
      </c>
      <c r="I496" s="216">
        <f t="shared" si="426"/>
        <v>2118.4</v>
      </c>
      <c r="J496" s="204" t="s">
        <v>462</v>
      </c>
      <c r="K496" s="223">
        <v>0</v>
      </c>
    </row>
    <row r="497" spans="1:11">
      <c r="A497" s="216" t="str">
        <f t="shared" ref="A497:I497" si="427">+A429</f>
        <v>No lineal</v>
      </c>
      <c r="B497" s="216" t="str">
        <f t="shared" si="427"/>
        <v>h</v>
      </c>
      <c r="C497" s="216">
        <f t="shared" si="427"/>
        <v>248</v>
      </c>
      <c r="D497" s="216">
        <f t="shared" si="427"/>
        <v>729</v>
      </c>
      <c r="E497" s="216">
        <f t="shared" si="427"/>
        <v>1.25</v>
      </c>
      <c r="F497" s="216">
        <f t="shared" si="427"/>
        <v>4</v>
      </c>
      <c r="G497" s="216">
        <f t="shared" si="427"/>
        <v>219.12</v>
      </c>
      <c r="H497" s="216">
        <f t="shared" si="427"/>
        <v>4</v>
      </c>
      <c r="I497" s="216">
        <f t="shared" si="427"/>
        <v>911.25</v>
      </c>
      <c r="J497" s="204" t="s">
        <v>462</v>
      </c>
      <c r="K497" s="223">
        <v>0</v>
      </c>
    </row>
    <row r="498" spans="1:11">
      <c r="A498" s="216" t="str">
        <f t="shared" ref="A498:I498" si="428">+A430</f>
        <v>No lineal</v>
      </c>
      <c r="B498" s="216" t="str">
        <f t="shared" si="428"/>
        <v>h</v>
      </c>
      <c r="C498" s="216">
        <f t="shared" si="428"/>
        <v>168</v>
      </c>
      <c r="D498" s="216">
        <f t="shared" si="428"/>
        <v>683</v>
      </c>
      <c r="E498" s="216">
        <f t="shared" si="428"/>
        <v>1.35</v>
      </c>
      <c r="F498" s="216">
        <f t="shared" si="428"/>
        <v>2</v>
      </c>
      <c r="G498" s="216">
        <f t="shared" si="428"/>
        <v>95.8</v>
      </c>
      <c r="H498" s="216">
        <f t="shared" si="428"/>
        <v>4</v>
      </c>
      <c r="I498" s="216">
        <f t="shared" si="428"/>
        <v>922.05000000000007</v>
      </c>
      <c r="J498" s="204" t="s">
        <v>462</v>
      </c>
      <c r="K498" s="223">
        <v>1</v>
      </c>
    </row>
    <row r="499" spans="1:11">
      <c r="A499" s="216" t="str">
        <f t="shared" ref="A499:I499" si="429">+A431</f>
        <v>Lineal</v>
      </c>
      <c r="B499" s="216" t="str">
        <f t="shared" si="429"/>
        <v>h</v>
      </c>
      <c r="C499" s="216">
        <f t="shared" si="429"/>
        <v>194</v>
      </c>
      <c r="D499" s="216">
        <f t="shared" si="429"/>
        <v>904</v>
      </c>
      <c r="E499" s="216">
        <f t="shared" si="429"/>
        <v>1.89</v>
      </c>
      <c r="F499" s="216">
        <f t="shared" si="429"/>
        <v>16</v>
      </c>
      <c r="G499" s="216">
        <f t="shared" si="429"/>
        <v>973.08399999999995</v>
      </c>
      <c r="H499" s="216">
        <f t="shared" si="429"/>
        <v>4</v>
      </c>
      <c r="I499" s="216">
        <f t="shared" si="429"/>
        <v>1708.56</v>
      </c>
      <c r="J499" s="204" t="s">
        <v>462</v>
      </c>
      <c r="K499" s="223">
        <v>1</v>
      </c>
    </row>
    <row r="500" spans="1:11">
      <c r="A500" s="216" t="str">
        <f t="shared" ref="A500:I500" si="430">+A432</f>
        <v>Lineal</v>
      </c>
      <c r="B500" s="216" t="str">
        <f t="shared" si="430"/>
        <v>m</v>
      </c>
      <c r="C500" s="216">
        <f t="shared" si="430"/>
        <v>199</v>
      </c>
      <c r="D500" s="216">
        <f t="shared" si="430"/>
        <v>1360</v>
      </c>
      <c r="E500" s="216">
        <f t="shared" si="430"/>
        <v>1.01</v>
      </c>
      <c r="F500" s="216">
        <f t="shared" si="430"/>
        <v>22</v>
      </c>
      <c r="G500" s="216">
        <f t="shared" si="430"/>
        <v>475.00900000000001</v>
      </c>
      <c r="H500" s="216">
        <f t="shared" si="430"/>
        <v>3</v>
      </c>
      <c r="I500" s="216">
        <f t="shared" si="430"/>
        <v>1373.6</v>
      </c>
      <c r="J500" s="204" t="s">
        <v>462</v>
      </c>
      <c r="K500" s="223">
        <v>0</v>
      </c>
    </row>
    <row r="501" spans="1:11">
      <c r="A501" s="216" t="str">
        <f t="shared" ref="A501:I501" si="431">+A433</f>
        <v>No lineal</v>
      </c>
      <c r="B501" s="216" t="str">
        <f t="shared" si="431"/>
        <v>h</v>
      </c>
      <c r="C501" s="216">
        <f t="shared" si="431"/>
        <v>302</v>
      </c>
      <c r="D501" s="216">
        <f t="shared" si="431"/>
        <v>1323</v>
      </c>
      <c r="E501" s="216">
        <f t="shared" si="431"/>
        <v>1.1599999999999999</v>
      </c>
      <c r="F501" s="216">
        <f t="shared" si="431"/>
        <v>2</v>
      </c>
      <c r="G501" s="216">
        <f t="shared" si="431"/>
        <v>19.236000000000001</v>
      </c>
      <c r="H501" s="216">
        <f t="shared" si="431"/>
        <v>5</v>
      </c>
      <c r="I501" s="216">
        <f t="shared" si="431"/>
        <v>1534.6799999999998</v>
      </c>
      <c r="J501" s="204" t="s">
        <v>462</v>
      </c>
      <c r="K501" s="223">
        <v>0</v>
      </c>
    </row>
    <row r="502" spans="1:11">
      <c r="A502" s="216" t="str">
        <f t="shared" ref="A502:I502" si="432">+A434</f>
        <v>No lineal</v>
      </c>
      <c r="B502" s="216" t="str">
        <f t="shared" si="432"/>
        <v>m</v>
      </c>
      <c r="C502" s="216">
        <f t="shared" si="432"/>
        <v>280</v>
      </c>
      <c r="D502" s="216">
        <f t="shared" si="432"/>
        <v>1582</v>
      </c>
      <c r="E502" s="216">
        <f t="shared" si="432"/>
        <v>1.04</v>
      </c>
      <c r="F502" s="216">
        <f t="shared" si="432"/>
        <v>7</v>
      </c>
      <c r="G502" s="216">
        <f t="shared" si="432"/>
        <v>111.69799999999999</v>
      </c>
      <c r="H502" s="216">
        <f t="shared" si="432"/>
        <v>4</v>
      </c>
      <c r="I502" s="216">
        <f t="shared" si="432"/>
        <v>1645.28</v>
      </c>
      <c r="J502" s="204" t="s">
        <v>462</v>
      </c>
      <c r="K502" s="223">
        <v>1</v>
      </c>
    </row>
    <row r="503" spans="1:11">
      <c r="A503" s="216" t="str">
        <f t="shared" ref="A503:I503" si="433">+A435</f>
        <v>No lineal</v>
      </c>
      <c r="B503" s="216" t="str">
        <f t="shared" si="433"/>
        <v>h</v>
      </c>
      <c r="C503" s="216">
        <f t="shared" si="433"/>
        <v>163</v>
      </c>
      <c r="D503" s="216">
        <f t="shared" si="433"/>
        <v>953</v>
      </c>
      <c r="E503" s="216">
        <f t="shared" si="433"/>
        <v>1.34</v>
      </c>
      <c r="F503" s="216">
        <f t="shared" si="433"/>
        <v>13</v>
      </c>
      <c r="G503" s="216">
        <f t="shared" si="433"/>
        <v>46.94</v>
      </c>
      <c r="H503" s="216">
        <f t="shared" si="433"/>
        <v>5</v>
      </c>
      <c r="I503" s="216">
        <f t="shared" si="433"/>
        <v>1277.02</v>
      </c>
      <c r="J503" s="204" t="s">
        <v>462</v>
      </c>
      <c r="K503" s="223">
        <v>0</v>
      </c>
    </row>
    <row r="504" spans="1:11">
      <c r="A504" s="216" t="str">
        <f t="shared" ref="A504:I504" si="434">+A436</f>
        <v>No lineal</v>
      </c>
      <c r="B504" s="216" t="str">
        <f t="shared" si="434"/>
        <v>h</v>
      </c>
      <c r="C504" s="216">
        <f t="shared" si="434"/>
        <v>141</v>
      </c>
      <c r="D504" s="216">
        <f t="shared" si="434"/>
        <v>1410</v>
      </c>
      <c r="E504" s="216">
        <f t="shared" si="434"/>
        <v>1.97</v>
      </c>
      <c r="F504" s="216">
        <f t="shared" si="434"/>
        <v>2</v>
      </c>
      <c r="G504" s="216">
        <f t="shared" si="434"/>
        <v>761.16</v>
      </c>
      <c r="H504" s="216">
        <f t="shared" si="434"/>
        <v>4</v>
      </c>
      <c r="I504" s="216">
        <f t="shared" si="434"/>
        <v>2777.7</v>
      </c>
      <c r="J504" s="204" t="s">
        <v>462</v>
      </c>
      <c r="K504" s="223">
        <v>0</v>
      </c>
    </row>
    <row r="505" spans="1:11">
      <c r="A505" s="216" t="str">
        <f t="shared" ref="A505:I505" si="435">+A437</f>
        <v>No lineal</v>
      </c>
      <c r="B505" s="216" t="str">
        <f t="shared" si="435"/>
        <v>h</v>
      </c>
      <c r="C505" s="216">
        <f t="shared" si="435"/>
        <v>268</v>
      </c>
      <c r="D505" s="216">
        <f t="shared" si="435"/>
        <v>997</v>
      </c>
      <c r="E505" s="216">
        <f t="shared" si="435"/>
        <v>1.59</v>
      </c>
      <c r="F505" s="216">
        <f t="shared" si="435"/>
        <v>3</v>
      </c>
      <c r="G505" s="216">
        <f t="shared" si="435"/>
        <v>690.63199999999995</v>
      </c>
      <c r="H505" s="216">
        <f t="shared" si="435"/>
        <v>4</v>
      </c>
      <c r="I505" s="216">
        <f t="shared" si="435"/>
        <v>1585.23</v>
      </c>
      <c r="J505" s="204" t="s">
        <v>462</v>
      </c>
      <c r="K505" s="223">
        <v>0</v>
      </c>
    </row>
    <row r="506" spans="1:11">
      <c r="A506" s="216" t="str">
        <f t="shared" ref="A506:I506" si="436">+A438</f>
        <v>No lineal</v>
      </c>
      <c r="B506" s="216" t="str">
        <f t="shared" si="436"/>
        <v>h</v>
      </c>
      <c r="C506" s="216">
        <f t="shared" si="436"/>
        <v>130</v>
      </c>
      <c r="D506" s="216">
        <f t="shared" si="436"/>
        <v>805</v>
      </c>
      <c r="E506" s="216">
        <f t="shared" si="436"/>
        <v>1.76</v>
      </c>
      <c r="F506" s="216">
        <f t="shared" si="436"/>
        <v>8</v>
      </c>
      <c r="G506" s="216">
        <f t="shared" si="436"/>
        <v>588.76199999999994</v>
      </c>
      <c r="H506" s="216">
        <f t="shared" si="436"/>
        <v>3</v>
      </c>
      <c r="I506" s="216">
        <f t="shared" si="436"/>
        <v>1416.8</v>
      </c>
      <c r="J506" s="204" t="s">
        <v>462</v>
      </c>
      <c r="K506" s="223">
        <v>1</v>
      </c>
    </row>
    <row r="507" spans="1:11">
      <c r="A507" s="216" t="str">
        <f t="shared" ref="A507:I507" si="437">+A439</f>
        <v>Lineal</v>
      </c>
      <c r="B507" s="216" t="str">
        <f t="shared" si="437"/>
        <v>h</v>
      </c>
      <c r="C507" s="216">
        <f t="shared" si="437"/>
        <v>211</v>
      </c>
      <c r="D507" s="216">
        <f t="shared" si="437"/>
        <v>1307</v>
      </c>
      <c r="E507" s="216">
        <f t="shared" si="437"/>
        <v>1.3</v>
      </c>
      <c r="F507" s="216">
        <f t="shared" si="437"/>
        <v>4</v>
      </c>
      <c r="G507" s="216">
        <f t="shared" si="437"/>
        <v>7.4029999999999996</v>
      </c>
      <c r="H507" s="216">
        <f t="shared" si="437"/>
        <v>5</v>
      </c>
      <c r="I507" s="216">
        <f t="shared" si="437"/>
        <v>1699.1000000000001</v>
      </c>
      <c r="J507" s="204" t="s">
        <v>462</v>
      </c>
      <c r="K507" s="223">
        <v>0</v>
      </c>
    </row>
    <row r="508" spans="1:11">
      <c r="A508" s="216" t="str">
        <f t="shared" ref="A508:I508" si="438">+A440</f>
        <v>No lineal</v>
      </c>
      <c r="B508" s="216" t="str">
        <f t="shared" si="438"/>
        <v>h</v>
      </c>
      <c r="C508" s="216">
        <f t="shared" si="438"/>
        <v>406</v>
      </c>
      <c r="D508" s="216">
        <f t="shared" si="438"/>
        <v>1622</v>
      </c>
      <c r="E508" s="216">
        <f t="shared" si="438"/>
        <v>0.92</v>
      </c>
      <c r="F508" s="216">
        <f t="shared" si="438"/>
        <v>3</v>
      </c>
      <c r="G508" s="216">
        <f t="shared" si="438"/>
        <v>86.94</v>
      </c>
      <c r="H508" s="216">
        <f t="shared" si="438"/>
        <v>4</v>
      </c>
      <c r="I508" s="216">
        <f t="shared" si="438"/>
        <v>1492.24</v>
      </c>
      <c r="J508" s="204" t="s">
        <v>462</v>
      </c>
      <c r="K508" s="223">
        <v>0</v>
      </c>
    </row>
    <row r="509" spans="1:11">
      <c r="A509" s="216" t="str">
        <f t="shared" ref="A509:I509" si="439">+A441</f>
        <v>Lineal</v>
      </c>
      <c r="B509" s="216" t="str">
        <f t="shared" si="439"/>
        <v>m</v>
      </c>
      <c r="C509" s="216">
        <f t="shared" si="439"/>
        <v>49</v>
      </c>
      <c r="D509" s="216">
        <f t="shared" si="439"/>
        <v>1171</v>
      </c>
      <c r="E509" s="216">
        <f t="shared" si="439"/>
        <v>1.01</v>
      </c>
      <c r="F509" s="216">
        <f t="shared" si="439"/>
        <v>5</v>
      </c>
      <c r="G509" s="216">
        <f t="shared" si="439"/>
        <v>378.08499999999998</v>
      </c>
      <c r="H509" s="216">
        <f t="shared" si="439"/>
        <v>3</v>
      </c>
      <c r="I509" s="216">
        <f t="shared" si="439"/>
        <v>1182.71</v>
      </c>
      <c r="J509" s="204" t="s">
        <v>462</v>
      </c>
      <c r="K509" s="223">
        <v>0</v>
      </c>
    </row>
    <row r="510" spans="1:11">
      <c r="A510" s="216" t="str">
        <f t="shared" ref="A510:I510" si="440">+A442</f>
        <v>No lineal</v>
      </c>
      <c r="B510" s="216" t="str">
        <f t="shared" si="440"/>
        <v>m</v>
      </c>
      <c r="C510" s="216">
        <f t="shared" si="440"/>
        <v>219</v>
      </c>
      <c r="D510" s="216">
        <f t="shared" si="440"/>
        <v>1119</v>
      </c>
      <c r="E510" s="216">
        <f t="shared" si="440"/>
        <v>1.28</v>
      </c>
      <c r="F510" s="216">
        <f t="shared" si="440"/>
        <v>5</v>
      </c>
      <c r="G510" s="216">
        <f t="shared" si="440"/>
        <v>378.08499999999998</v>
      </c>
      <c r="H510" s="216">
        <f t="shared" si="440"/>
        <v>6</v>
      </c>
      <c r="I510" s="216">
        <f t="shared" si="440"/>
        <v>1432.32</v>
      </c>
      <c r="J510" s="204" t="s">
        <v>462</v>
      </c>
      <c r="K510" s="223">
        <v>1</v>
      </c>
    </row>
    <row r="511" spans="1:11">
      <c r="A511" s="216" t="str">
        <f t="shared" ref="A511:I511" si="441">+A443</f>
        <v>No lineal</v>
      </c>
      <c r="B511" s="216" t="str">
        <f t="shared" si="441"/>
        <v>m</v>
      </c>
      <c r="C511" s="216">
        <f t="shared" si="441"/>
        <v>700</v>
      </c>
      <c r="D511" s="216">
        <f t="shared" si="441"/>
        <v>1753</v>
      </c>
      <c r="E511" s="216">
        <f t="shared" si="441"/>
        <v>0.87</v>
      </c>
      <c r="F511" s="216">
        <f t="shared" si="441"/>
        <v>8</v>
      </c>
      <c r="G511" s="216">
        <f t="shared" si="441"/>
        <v>284.56</v>
      </c>
      <c r="H511" s="216">
        <f t="shared" si="441"/>
        <v>5</v>
      </c>
      <c r="I511" s="216">
        <f t="shared" si="441"/>
        <v>1525.11</v>
      </c>
      <c r="J511" s="204" t="s">
        <v>462</v>
      </c>
      <c r="K511" s="223">
        <v>1</v>
      </c>
    </row>
    <row r="512" spans="1:11">
      <c r="A512" s="216" t="str">
        <f t="shared" ref="A512:I512" si="442">+A444</f>
        <v>No lineal</v>
      </c>
      <c r="B512" s="216" t="str">
        <f t="shared" si="442"/>
        <v>m</v>
      </c>
      <c r="C512" s="216">
        <f t="shared" si="442"/>
        <v>219</v>
      </c>
      <c r="D512" s="216">
        <f t="shared" si="442"/>
        <v>1910</v>
      </c>
      <c r="E512" s="216">
        <f t="shared" si="442"/>
        <v>1.24</v>
      </c>
      <c r="F512" s="216">
        <f t="shared" si="442"/>
        <v>3</v>
      </c>
      <c r="G512" s="216">
        <f t="shared" si="442"/>
        <v>823.44500000000005</v>
      </c>
      <c r="H512" s="216">
        <f t="shared" si="442"/>
        <v>6</v>
      </c>
      <c r="I512" s="216">
        <f t="shared" si="442"/>
        <v>2368.4</v>
      </c>
      <c r="J512" s="204" t="s">
        <v>462</v>
      </c>
      <c r="K512" s="223">
        <v>0</v>
      </c>
    </row>
    <row r="513" spans="1:11">
      <c r="A513" s="216" t="str">
        <f t="shared" ref="A513:I513" si="443">+A445</f>
        <v>No lineal</v>
      </c>
      <c r="B513" s="216" t="str">
        <f t="shared" si="443"/>
        <v>m</v>
      </c>
      <c r="C513" s="216">
        <f t="shared" si="443"/>
        <v>201</v>
      </c>
      <c r="D513" s="216">
        <f t="shared" si="443"/>
        <v>1050</v>
      </c>
      <c r="E513" s="216">
        <f t="shared" si="443"/>
        <v>1.07</v>
      </c>
      <c r="F513" s="216">
        <f t="shared" si="443"/>
        <v>8</v>
      </c>
      <c r="G513" s="216">
        <f t="shared" si="443"/>
        <v>291.053</v>
      </c>
      <c r="H513" s="216">
        <f t="shared" si="443"/>
        <v>7</v>
      </c>
      <c r="I513" s="216">
        <f t="shared" si="443"/>
        <v>1123.5</v>
      </c>
      <c r="J513" s="204" t="s">
        <v>462</v>
      </c>
      <c r="K513" s="223">
        <v>0</v>
      </c>
    </row>
    <row r="514" spans="1:11">
      <c r="A514" s="216" t="str">
        <f t="shared" ref="A514:I514" si="444">+A446</f>
        <v>Lineal</v>
      </c>
      <c r="B514" s="216" t="str">
        <f t="shared" si="444"/>
        <v>h</v>
      </c>
      <c r="C514" s="216">
        <f t="shared" si="444"/>
        <v>211</v>
      </c>
      <c r="D514" s="216">
        <f t="shared" si="444"/>
        <v>2191</v>
      </c>
      <c r="E514" s="216">
        <f t="shared" si="444"/>
        <v>0.86</v>
      </c>
      <c r="F514" s="216">
        <f t="shared" si="444"/>
        <v>3</v>
      </c>
      <c r="G514" s="216">
        <f t="shared" si="444"/>
        <v>124.286</v>
      </c>
      <c r="H514" s="216">
        <f t="shared" si="444"/>
        <v>4</v>
      </c>
      <c r="I514" s="216">
        <f t="shared" si="444"/>
        <v>1884.26</v>
      </c>
      <c r="J514" s="204" t="s">
        <v>462</v>
      </c>
      <c r="K514" s="223">
        <v>0</v>
      </c>
    </row>
    <row r="515" spans="1:11">
      <c r="A515" s="216" t="str">
        <f t="shared" ref="A515:I515" si="445">+A447</f>
        <v>No lineal</v>
      </c>
      <c r="B515" s="216" t="str">
        <f t="shared" si="445"/>
        <v>h</v>
      </c>
      <c r="C515" s="216">
        <f t="shared" si="445"/>
        <v>231</v>
      </c>
      <c r="D515" s="216">
        <f t="shared" si="445"/>
        <v>892</v>
      </c>
      <c r="E515" s="216">
        <f t="shared" si="445"/>
        <v>1.7</v>
      </c>
      <c r="F515" s="216">
        <f t="shared" si="445"/>
        <v>3</v>
      </c>
      <c r="G515" s="216">
        <f t="shared" si="445"/>
        <v>85.379000000000005</v>
      </c>
      <c r="H515" s="216">
        <f t="shared" si="445"/>
        <v>4</v>
      </c>
      <c r="I515" s="216">
        <f t="shared" si="445"/>
        <v>1516.3999999999999</v>
      </c>
      <c r="J515" s="204" t="s">
        <v>462</v>
      </c>
      <c r="K515" s="223">
        <v>0</v>
      </c>
    </row>
    <row r="516" spans="1:11">
      <c r="A516" s="216" t="str">
        <f t="shared" ref="A516:I516" si="446">+A448</f>
        <v>No lineal</v>
      </c>
      <c r="B516" s="216" t="str">
        <f t="shared" si="446"/>
        <v>h</v>
      </c>
      <c r="C516" s="216">
        <f t="shared" si="446"/>
        <v>103</v>
      </c>
      <c r="D516" s="216">
        <f t="shared" si="446"/>
        <v>1360</v>
      </c>
      <c r="E516" s="216">
        <f t="shared" si="446"/>
        <v>1.18</v>
      </c>
      <c r="F516" s="216">
        <f t="shared" si="446"/>
        <v>3</v>
      </c>
      <c r="G516" s="216">
        <f t="shared" si="446"/>
        <v>85.596999999999994</v>
      </c>
      <c r="H516" s="216">
        <f t="shared" si="446"/>
        <v>5</v>
      </c>
      <c r="I516" s="216">
        <f t="shared" si="446"/>
        <v>1604.8</v>
      </c>
      <c r="J516" s="204" t="s">
        <v>462</v>
      </c>
      <c r="K516" s="223">
        <v>1</v>
      </c>
    </row>
    <row r="517" spans="1:11">
      <c r="A517" s="216" t="str">
        <f t="shared" ref="A517:I517" si="447">+A449</f>
        <v>No lineal</v>
      </c>
      <c r="B517" s="216" t="str">
        <f t="shared" si="447"/>
        <v>m</v>
      </c>
      <c r="C517" s="216">
        <f t="shared" si="447"/>
        <v>86</v>
      </c>
      <c r="D517" s="216">
        <f t="shared" si="447"/>
        <v>938</v>
      </c>
      <c r="E517" s="216">
        <f t="shared" si="447"/>
        <v>1.19</v>
      </c>
      <c r="F517" s="216">
        <f t="shared" si="447"/>
        <v>14</v>
      </c>
      <c r="G517" s="216">
        <f t="shared" si="447"/>
        <v>161.447</v>
      </c>
      <c r="H517" s="216">
        <f t="shared" si="447"/>
        <v>3</v>
      </c>
      <c r="I517" s="216">
        <f t="shared" si="447"/>
        <v>1116.22</v>
      </c>
      <c r="J517" s="204" t="s">
        <v>462</v>
      </c>
      <c r="K517" s="223">
        <v>0</v>
      </c>
    </row>
    <row r="518" spans="1:11">
      <c r="A518" s="216" t="str">
        <f t="shared" ref="A518:I518" si="448">+A450</f>
        <v>Lineal</v>
      </c>
      <c r="B518" s="216" t="str">
        <f t="shared" si="448"/>
        <v>m</v>
      </c>
      <c r="C518" s="216">
        <f t="shared" si="448"/>
        <v>328</v>
      </c>
      <c r="D518" s="216">
        <f t="shared" si="448"/>
        <v>1233</v>
      </c>
      <c r="E518" s="216">
        <f t="shared" si="448"/>
        <v>1.84</v>
      </c>
      <c r="F518" s="216">
        <f t="shared" si="448"/>
        <v>1</v>
      </c>
      <c r="G518" s="216">
        <f t="shared" si="448"/>
        <v>675.65499999999997</v>
      </c>
      <c r="H518" s="216">
        <f t="shared" si="448"/>
        <v>5</v>
      </c>
      <c r="I518" s="216">
        <f t="shared" si="448"/>
        <v>2268.7200000000003</v>
      </c>
      <c r="J518" s="204" t="s">
        <v>462</v>
      </c>
      <c r="K518" s="223">
        <v>1</v>
      </c>
    </row>
    <row r="519" spans="1:11">
      <c r="A519" s="216" t="str">
        <f t="shared" ref="A519:I519" si="449">+A451</f>
        <v>No lineal</v>
      </c>
      <c r="B519" s="216" t="str">
        <f t="shared" si="449"/>
        <v>h</v>
      </c>
      <c r="C519" s="216">
        <f t="shared" si="449"/>
        <v>167</v>
      </c>
      <c r="D519" s="216">
        <f t="shared" si="449"/>
        <v>1307</v>
      </c>
      <c r="E519" s="216">
        <f t="shared" si="449"/>
        <v>1.38</v>
      </c>
      <c r="F519" s="216">
        <f t="shared" si="449"/>
        <v>8</v>
      </c>
      <c r="G519" s="216">
        <f t="shared" si="449"/>
        <v>659.01</v>
      </c>
      <c r="H519" s="216">
        <f t="shared" si="449"/>
        <v>4</v>
      </c>
      <c r="I519" s="216">
        <f t="shared" si="449"/>
        <v>1803.6599999999999</v>
      </c>
      <c r="J519" s="204" t="s">
        <v>462</v>
      </c>
      <c r="K519" s="223">
        <v>1</v>
      </c>
    </row>
    <row r="520" spans="1:11">
      <c r="A520" s="216" t="str">
        <f t="shared" ref="A520:I520" si="450">+A452</f>
        <v>Lineal</v>
      </c>
      <c r="B520" s="216" t="str">
        <f t="shared" si="450"/>
        <v>h</v>
      </c>
      <c r="C520" s="216">
        <f t="shared" si="450"/>
        <v>144</v>
      </c>
      <c r="D520" s="216">
        <f t="shared" si="450"/>
        <v>830</v>
      </c>
      <c r="E520" s="216">
        <f t="shared" si="450"/>
        <v>1.64</v>
      </c>
      <c r="F520" s="216">
        <f t="shared" si="450"/>
        <v>4</v>
      </c>
      <c r="G520" s="216">
        <f t="shared" si="450"/>
        <v>278.10300000000001</v>
      </c>
      <c r="H520" s="216">
        <f t="shared" si="450"/>
        <v>5</v>
      </c>
      <c r="I520" s="216">
        <f t="shared" si="450"/>
        <v>1361.1999999999998</v>
      </c>
      <c r="J520" s="204" t="s">
        <v>462</v>
      </c>
      <c r="K520" s="223">
        <v>0</v>
      </c>
    </row>
    <row r="521" spans="1:11">
      <c r="A521" s="216" t="str">
        <f t="shared" ref="A521:I521" si="451">+A453</f>
        <v>Lineal</v>
      </c>
      <c r="B521" s="216" t="str">
        <f t="shared" si="451"/>
        <v>h</v>
      </c>
      <c r="C521" s="216">
        <f t="shared" si="451"/>
        <v>6</v>
      </c>
      <c r="D521" s="216">
        <f t="shared" si="451"/>
        <v>1133</v>
      </c>
      <c r="E521" s="216">
        <f t="shared" si="451"/>
        <v>1.49</v>
      </c>
      <c r="F521" s="216">
        <f t="shared" si="451"/>
        <v>2</v>
      </c>
      <c r="G521" s="216">
        <f t="shared" si="451"/>
        <v>211.31899999999999</v>
      </c>
      <c r="H521" s="216">
        <f t="shared" si="451"/>
        <v>4</v>
      </c>
      <c r="I521" s="216">
        <f t="shared" si="451"/>
        <v>1688.17</v>
      </c>
      <c r="J521" s="204" t="s">
        <v>462</v>
      </c>
      <c r="K521" s="223">
        <v>0</v>
      </c>
    </row>
    <row r="522" spans="1:11">
      <c r="A522" s="216" t="str">
        <f t="shared" ref="A522:I522" si="452">+A454</f>
        <v>Lineal</v>
      </c>
      <c r="B522" s="216" t="str">
        <f t="shared" si="452"/>
        <v>m</v>
      </c>
      <c r="C522" s="216">
        <f t="shared" si="452"/>
        <v>192</v>
      </c>
      <c r="D522" s="216">
        <f t="shared" si="452"/>
        <v>964</v>
      </c>
      <c r="E522" s="216">
        <f t="shared" si="452"/>
        <v>1.26</v>
      </c>
      <c r="F522" s="216">
        <f t="shared" si="452"/>
        <v>8</v>
      </c>
      <c r="G522" s="216">
        <f t="shared" si="452"/>
        <v>143.64599999999999</v>
      </c>
      <c r="H522" s="216">
        <f t="shared" si="452"/>
        <v>4</v>
      </c>
      <c r="I522" s="216">
        <f t="shared" si="452"/>
        <v>1214.6400000000001</v>
      </c>
      <c r="J522" s="204" t="s">
        <v>462</v>
      </c>
      <c r="K522" s="223">
        <v>0</v>
      </c>
    </row>
    <row r="523" spans="1:11">
      <c r="A523" s="216" t="str">
        <f t="shared" ref="A523:I523" si="453">+A455</f>
        <v>No lineal</v>
      </c>
      <c r="B523" s="216" t="str">
        <f t="shared" si="453"/>
        <v>h</v>
      </c>
      <c r="C523" s="216">
        <f t="shared" si="453"/>
        <v>325</v>
      </c>
      <c r="D523" s="216">
        <f t="shared" si="453"/>
        <v>861</v>
      </c>
      <c r="E523" s="216">
        <f t="shared" si="453"/>
        <v>1.4</v>
      </c>
      <c r="F523" s="216">
        <f t="shared" si="453"/>
        <v>18</v>
      </c>
      <c r="G523" s="216">
        <f t="shared" si="453"/>
        <v>199.245</v>
      </c>
      <c r="H523" s="216">
        <f t="shared" si="453"/>
        <v>4</v>
      </c>
      <c r="I523" s="216">
        <f t="shared" si="453"/>
        <v>1205.3999999999999</v>
      </c>
      <c r="J523" s="204" t="s">
        <v>462</v>
      </c>
      <c r="K523" s="223">
        <v>0</v>
      </c>
    </row>
    <row r="524" spans="1:11">
      <c r="A524" s="216" t="str">
        <f t="shared" ref="A524:I524" si="454">+A456</f>
        <v>Lineal</v>
      </c>
      <c r="B524" s="216" t="str">
        <f t="shared" si="454"/>
        <v>h</v>
      </c>
      <c r="C524" s="216">
        <f t="shared" si="454"/>
        <v>218</v>
      </c>
      <c r="D524" s="216">
        <f t="shared" si="454"/>
        <v>934</v>
      </c>
      <c r="E524" s="216">
        <f t="shared" si="454"/>
        <v>0.97</v>
      </c>
      <c r="F524" s="216">
        <f t="shared" si="454"/>
        <v>6</v>
      </c>
      <c r="G524" s="216">
        <f t="shared" si="454"/>
        <v>110.229</v>
      </c>
      <c r="H524" s="216">
        <f t="shared" si="454"/>
        <v>7</v>
      </c>
      <c r="I524" s="216">
        <f t="shared" si="454"/>
        <v>905.98</v>
      </c>
      <c r="J524" s="204" t="s">
        <v>462</v>
      </c>
      <c r="K524" s="223">
        <v>1</v>
      </c>
    </row>
    <row r="525" spans="1:11">
      <c r="A525" s="216" t="str">
        <f t="shared" ref="A525:I525" si="455">+A457</f>
        <v>No lineal</v>
      </c>
      <c r="B525" s="216" t="str">
        <f t="shared" si="455"/>
        <v>h</v>
      </c>
      <c r="C525" s="216">
        <f t="shared" si="455"/>
        <v>25</v>
      </c>
      <c r="D525" s="216">
        <f t="shared" si="455"/>
        <v>571</v>
      </c>
      <c r="E525" s="216">
        <f t="shared" si="455"/>
        <v>1.2</v>
      </c>
      <c r="F525" s="216">
        <f t="shared" si="455"/>
        <v>4</v>
      </c>
      <c r="G525" s="216">
        <f t="shared" si="455"/>
        <v>149.60400000000001</v>
      </c>
      <c r="H525" s="216">
        <f t="shared" si="455"/>
        <v>5</v>
      </c>
      <c r="I525" s="216">
        <f t="shared" si="455"/>
        <v>685.19999999999993</v>
      </c>
      <c r="J525" s="204" t="s">
        <v>462</v>
      </c>
      <c r="K525" s="223">
        <v>0</v>
      </c>
    </row>
    <row r="526" spans="1:11">
      <c r="A526" s="216" t="str">
        <f t="shared" ref="A526:I526" si="456">+A458</f>
        <v>Lineal</v>
      </c>
      <c r="B526" s="216" t="str">
        <f t="shared" si="456"/>
        <v>m</v>
      </c>
      <c r="C526" s="216">
        <f t="shared" si="456"/>
        <v>113</v>
      </c>
      <c r="D526" s="216">
        <f t="shared" si="456"/>
        <v>1239</v>
      </c>
      <c r="E526" s="216">
        <f t="shared" si="456"/>
        <v>1.57</v>
      </c>
      <c r="F526" s="216">
        <f t="shared" si="456"/>
        <v>7</v>
      </c>
      <c r="G526" s="216">
        <f t="shared" si="456"/>
        <v>576.48299999999995</v>
      </c>
      <c r="H526" s="216">
        <f t="shared" si="456"/>
        <v>4</v>
      </c>
      <c r="I526" s="216">
        <f t="shared" si="456"/>
        <v>1945.23</v>
      </c>
      <c r="J526" s="204" t="s">
        <v>462</v>
      </c>
      <c r="K526" s="223">
        <v>1</v>
      </c>
    </row>
    <row r="527" spans="1:11">
      <c r="A527" s="216" t="str">
        <f t="shared" ref="A527:I527" si="457">+A459</f>
        <v>Lineal</v>
      </c>
      <c r="B527" s="216" t="str">
        <f t="shared" si="457"/>
        <v>h</v>
      </c>
      <c r="C527" s="216">
        <f t="shared" si="457"/>
        <v>220</v>
      </c>
      <c r="D527" s="216">
        <f t="shared" si="457"/>
        <v>876</v>
      </c>
      <c r="E527" s="216">
        <f t="shared" si="457"/>
        <v>2.2799999999999998</v>
      </c>
      <c r="F527" s="216">
        <f t="shared" si="457"/>
        <v>3</v>
      </c>
      <c r="G527" s="216">
        <f t="shared" si="457"/>
        <v>841.34500000000003</v>
      </c>
      <c r="H527" s="216">
        <f t="shared" si="457"/>
        <v>4</v>
      </c>
      <c r="I527" s="216">
        <f t="shared" si="457"/>
        <v>1997.2799999999997</v>
      </c>
      <c r="J527" s="204" t="s">
        <v>462</v>
      </c>
      <c r="K527" s="223">
        <v>0</v>
      </c>
    </row>
    <row r="528" spans="1:11">
      <c r="A528" s="216" t="str">
        <f t="shared" ref="A528:I528" si="458">+A460</f>
        <v>Lineal</v>
      </c>
      <c r="B528" s="216" t="str">
        <f t="shared" si="458"/>
        <v>h</v>
      </c>
      <c r="C528" s="216">
        <f t="shared" si="458"/>
        <v>95</v>
      </c>
      <c r="D528" s="216">
        <f t="shared" si="458"/>
        <v>599</v>
      </c>
      <c r="E528" s="216">
        <f t="shared" si="458"/>
        <v>1.2</v>
      </c>
      <c r="F528" s="216">
        <f t="shared" si="458"/>
        <v>2</v>
      </c>
      <c r="G528" s="216">
        <f t="shared" si="458"/>
        <v>213.25200000000001</v>
      </c>
      <c r="H528" s="216">
        <f t="shared" si="458"/>
        <v>5</v>
      </c>
      <c r="I528" s="216">
        <f t="shared" si="458"/>
        <v>718.8</v>
      </c>
      <c r="J528" s="204" t="s">
        <v>462</v>
      </c>
      <c r="K528" s="223">
        <v>0</v>
      </c>
    </row>
    <row r="529" spans="1:11">
      <c r="A529" s="216" t="str">
        <f t="shared" ref="A529:I529" si="459">+A461</f>
        <v>Lineal</v>
      </c>
      <c r="B529" s="216" t="str">
        <f t="shared" si="459"/>
        <v>h</v>
      </c>
      <c r="C529" s="216">
        <f t="shared" si="459"/>
        <v>133</v>
      </c>
      <c r="D529" s="216">
        <f t="shared" si="459"/>
        <v>882</v>
      </c>
      <c r="E529" s="216">
        <f t="shared" si="459"/>
        <v>1.24</v>
      </c>
      <c r="F529" s="216">
        <f t="shared" si="459"/>
        <v>9</v>
      </c>
      <c r="G529" s="216">
        <f t="shared" si="459"/>
        <v>100.499</v>
      </c>
      <c r="H529" s="216">
        <f t="shared" si="459"/>
        <v>4</v>
      </c>
      <c r="I529" s="216">
        <f t="shared" si="459"/>
        <v>1093.68</v>
      </c>
      <c r="J529" s="204" t="s">
        <v>462</v>
      </c>
      <c r="K529" s="223">
        <v>1</v>
      </c>
    </row>
    <row r="530" spans="1:11">
      <c r="A530" s="216" t="str">
        <f t="shared" ref="A530:I530" si="460">+A462</f>
        <v>Lineal</v>
      </c>
      <c r="B530" s="216" t="str">
        <f t="shared" si="460"/>
        <v>h</v>
      </c>
      <c r="C530" s="216">
        <f t="shared" si="460"/>
        <v>195</v>
      </c>
      <c r="D530" s="216">
        <f t="shared" si="460"/>
        <v>1065</v>
      </c>
      <c r="E530" s="216">
        <f t="shared" si="460"/>
        <v>1.25</v>
      </c>
      <c r="F530" s="216">
        <f t="shared" si="460"/>
        <v>4</v>
      </c>
      <c r="G530" s="216">
        <f t="shared" si="460"/>
        <v>249.24199999999999</v>
      </c>
      <c r="H530" s="216">
        <f t="shared" si="460"/>
        <v>3</v>
      </c>
      <c r="I530" s="216">
        <f t="shared" si="460"/>
        <v>1331.25</v>
      </c>
      <c r="J530" s="204" t="s">
        <v>462</v>
      </c>
      <c r="K530" s="223">
        <v>0</v>
      </c>
    </row>
    <row r="531" spans="1:11">
      <c r="A531" s="216" t="str">
        <f t="shared" ref="A531:I531" si="461">+A463</f>
        <v>Lineal</v>
      </c>
      <c r="B531" s="216" t="str">
        <f t="shared" si="461"/>
        <v>m</v>
      </c>
      <c r="C531" s="216">
        <f t="shared" si="461"/>
        <v>62</v>
      </c>
      <c r="D531" s="216">
        <f t="shared" si="461"/>
        <v>704</v>
      </c>
      <c r="E531" s="216">
        <f t="shared" si="461"/>
        <v>1.33</v>
      </c>
      <c r="F531" s="216">
        <f t="shared" si="461"/>
        <v>7</v>
      </c>
      <c r="G531" s="216">
        <f t="shared" si="461"/>
        <v>249.53899999999999</v>
      </c>
      <c r="H531" s="216">
        <f t="shared" si="461"/>
        <v>4</v>
      </c>
      <c r="I531" s="216">
        <f t="shared" si="461"/>
        <v>936.32</v>
      </c>
      <c r="J531" s="204" t="s">
        <v>462</v>
      </c>
      <c r="K531" s="223">
        <v>0</v>
      </c>
    </row>
    <row r="532" spans="1:11">
      <c r="A532" s="216" t="str">
        <f t="shared" ref="A532:I532" si="462">+A464</f>
        <v>Lineal</v>
      </c>
      <c r="B532" s="216" t="str">
        <f t="shared" si="462"/>
        <v>m</v>
      </c>
      <c r="C532" s="216">
        <f t="shared" si="462"/>
        <v>97</v>
      </c>
      <c r="D532" s="216">
        <f t="shared" si="462"/>
        <v>1040</v>
      </c>
      <c r="E532" s="216">
        <f t="shared" si="462"/>
        <v>1.43</v>
      </c>
      <c r="F532" s="216">
        <f t="shared" si="462"/>
        <v>12</v>
      </c>
      <c r="G532" s="216">
        <f t="shared" si="462"/>
        <v>356.24400000000003</v>
      </c>
      <c r="H532" s="216">
        <f t="shared" si="462"/>
        <v>4</v>
      </c>
      <c r="I532" s="216">
        <f t="shared" si="462"/>
        <v>1487.2</v>
      </c>
      <c r="J532" s="204" t="s">
        <v>462</v>
      </c>
      <c r="K532" s="223">
        <v>0</v>
      </c>
    </row>
    <row r="533" spans="1:11">
      <c r="A533" s="216" t="str">
        <f t="shared" ref="A533:I533" si="463">+A465</f>
        <v>Lineal</v>
      </c>
      <c r="B533" s="216" t="str">
        <f t="shared" si="463"/>
        <v>m</v>
      </c>
      <c r="C533" s="216">
        <f t="shared" si="463"/>
        <v>144</v>
      </c>
      <c r="D533" s="216">
        <f t="shared" si="463"/>
        <v>567</v>
      </c>
      <c r="E533" s="216">
        <f t="shared" si="463"/>
        <v>1.53</v>
      </c>
      <c r="F533" s="216">
        <f t="shared" si="463"/>
        <v>6</v>
      </c>
      <c r="G533" s="216">
        <f t="shared" si="463"/>
        <v>575.28399999999999</v>
      </c>
      <c r="H533" s="216">
        <f t="shared" si="463"/>
        <v>5</v>
      </c>
      <c r="I533" s="216">
        <f t="shared" si="463"/>
        <v>867.51</v>
      </c>
      <c r="J533" s="204" t="s">
        <v>462</v>
      </c>
      <c r="K533" s="223">
        <v>0</v>
      </c>
    </row>
    <row r="534" spans="1:11">
      <c r="A534" s="216" t="str">
        <f t="shared" ref="A534:I534" si="464">+A466</f>
        <v>Lineal</v>
      </c>
      <c r="B534" s="216" t="str">
        <f t="shared" si="464"/>
        <v>m</v>
      </c>
      <c r="C534" s="216">
        <f t="shared" si="464"/>
        <v>656</v>
      </c>
      <c r="D534" s="216">
        <f t="shared" si="464"/>
        <v>1662</v>
      </c>
      <c r="E534" s="216">
        <f t="shared" si="464"/>
        <v>1.05</v>
      </c>
      <c r="F534" s="216">
        <f t="shared" si="464"/>
        <v>3</v>
      </c>
      <c r="G534" s="216">
        <f t="shared" si="464"/>
        <v>186.375</v>
      </c>
      <c r="H534" s="216">
        <f t="shared" si="464"/>
        <v>4</v>
      </c>
      <c r="I534" s="216">
        <f t="shared" si="464"/>
        <v>1745.1000000000001</v>
      </c>
      <c r="J534" s="204" t="s">
        <v>462</v>
      </c>
      <c r="K534" s="223">
        <v>1</v>
      </c>
    </row>
    <row r="535" spans="1:11">
      <c r="A535" s="216" t="str">
        <f t="shared" ref="A535:I535" si="465">+A467</f>
        <v>Lineal</v>
      </c>
      <c r="B535" s="216" t="str">
        <f t="shared" si="465"/>
        <v>m</v>
      </c>
      <c r="C535" s="216">
        <f t="shared" si="465"/>
        <v>0</v>
      </c>
      <c r="D535" s="216">
        <f t="shared" si="465"/>
        <v>855</v>
      </c>
      <c r="E535" s="216">
        <f t="shared" si="465"/>
        <v>2.0499999999999998</v>
      </c>
      <c r="F535" s="216">
        <f t="shared" si="465"/>
        <v>6</v>
      </c>
      <c r="G535" s="216">
        <f t="shared" si="465"/>
        <v>561.85199999999998</v>
      </c>
      <c r="H535" s="216">
        <f t="shared" si="465"/>
        <v>4</v>
      </c>
      <c r="I535" s="216">
        <f t="shared" si="465"/>
        <v>1752.7499999999998</v>
      </c>
      <c r="J535" s="204" t="s">
        <v>462</v>
      </c>
      <c r="K535" s="223">
        <v>0</v>
      </c>
    </row>
    <row r="536" spans="1:11">
      <c r="A536" s="216" t="str">
        <f t="shared" ref="A536:I536" si="466">+A468</f>
        <v>Lineal</v>
      </c>
      <c r="B536" s="216" t="str">
        <f t="shared" si="466"/>
        <v>h</v>
      </c>
      <c r="C536" s="216">
        <f t="shared" si="466"/>
        <v>265</v>
      </c>
      <c r="D536" s="216">
        <f t="shared" si="466"/>
        <v>631</v>
      </c>
      <c r="E536" s="216">
        <f t="shared" si="466"/>
        <v>1.54</v>
      </c>
      <c r="F536" s="216">
        <f t="shared" si="466"/>
        <v>2</v>
      </c>
      <c r="G536" s="216">
        <f t="shared" si="466"/>
        <v>423.01100000000002</v>
      </c>
      <c r="H536" s="216">
        <f t="shared" si="466"/>
        <v>3</v>
      </c>
      <c r="I536" s="216">
        <f t="shared" si="466"/>
        <v>971.74</v>
      </c>
      <c r="J536" s="204" t="s">
        <v>462</v>
      </c>
      <c r="K536" s="223">
        <v>0</v>
      </c>
    </row>
    <row r="537" spans="1:11">
      <c r="A537" s="216" t="str">
        <f t="shared" ref="A537:I537" si="467">+A469</f>
        <v>No lineal</v>
      </c>
      <c r="B537" s="216" t="str">
        <f t="shared" si="467"/>
        <v>h</v>
      </c>
      <c r="C537" s="216">
        <f t="shared" si="467"/>
        <v>142</v>
      </c>
      <c r="D537" s="216">
        <f t="shared" si="467"/>
        <v>1165</v>
      </c>
      <c r="E537" s="216">
        <f t="shared" si="467"/>
        <v>2.36</v>
      </c>
      <c r="F537" s="216">
        <f t="shared" si="467"/>
        <v>5</v>
      </c>
      <c r="G537" s="216">
        <f t="shared" si="467"/>
        <v>75.069000000000003</v>
      </c>
      <c r="H537" s="216">
        <f t="shared" si="467"/>
        <v>4</v>
      </c>
      <c r="I537" s="216">
        <f t="shared" si="467"/>
        <v>2749.3999999999996</v>
      </c>
      <c r="J537" s="204" t="s">
        <v>462</v>
      </c>
      <c r="K537" s="223">
        <v>0</v>
      </c>
    </row>
    <row r="538" spans="1:11">
      <c r="A538" s="216" t="str">
        <f t="shared" ref="A538:I538" si="468">+A470</f>
        <v>No lineal</v>
      </c>
      <c r="B538" s="216" t="str">
        <f t="shared" si="468"/>
        <v>m</v>
      </c>
      <c r="C538" s="216">
        <f t="shared" si="468"/>
        <v>100</v>
      </c>
      <c r="D538" s="216">
        <f t="shared" si="468"/>
        <v>867</v>
      </c>
      <c r="E538" s="216">
        <f t="shared" si="468"/>
        <v>1.67</v>
      </c>
      <c r="F538" s="216">
        <f t="shared" si="468"/>
        <v>8</v>
      </c>
      <c r="G538" s="216">
        <f t="shared" si="468"/>
        <v>283.82900000000001</v>
      </c>
      <c r="H538" s="216">
        <f t="shared" si="468"/>
        <v>7</v>
      </c>
      <c r="I538" s="216">
        <f t="shared" si="468"/>
        <v>1447.8899999999999</v>
      </c>
      <c r="J538" s="204" t="s">
        <v>462</v>
      </c>
      <c r="K538" s="223">
        <v>1</v>
      </c>
    </row>
    <row r="539" spans="1:11">
      <c r="A539" s="216" t="str">
        <f t="shared" ref="A539:I539" si="469">+A471</f>
        <v>Lineal</v>
      </c>
      <c r="B539" s="216" t="str">
        <f t="shared" si="469"/>
        <v>h</v>
      </c>
      <c r="C539" s="216">
        <f t="shared" si="469"/>
        <v>129</v>
      </c>
      <c r="D539" s="216">
        <f t="shared" si="469"/>
        <v>1118</v>
      </c>
      <c r="E539" s="216">
        <f t="shared" si="469"/>
        <v>1.83</v>
      </c>
      <c r="F539" s="216">
        <f t="shared" si="469"/>
        <v>1</v>
      </c>
      <c r="G539" s="216">
        <f t="shared" si="469"/>
        <v>637.91899999999998</v>
      </c>
      <c r="H539" s="216">
        <f t="shared" si="469"/>
        <v>4</v>
      </c>
      <c r="I539" s="216">
        <f t="shared" si="469"/>
        <v>2045.94</v>
      </c>
      <c r="J539" s="204" t="s">
        <v>462</v>
      </c>
      <c r="K539" s="223">
        <v>0</v>
      </c>
    </row>
    <row r="540" spans="1:11">
      <c r="A540" s="216" t="str">
        <f t="shared" ref="A540:I540" si="470">+A472</f>
        <v>Lineal</v>
      </c>
      <c r="B540" s="216" t="str">
        <f t="shared" si="470"/>
        <v>h</v>
      </c>
      <c r="C540" s="216">
        <f t="shared" si="470"/>
        <v>437</v>
      </c>
      <c r="D540" s="216">
        <f t="shared" si="470"/>
        <v>802</v>
      </c>
      <c r="E540" s="216">
        <f t="shared" si="470"/>
        <v>1.4</v>
      </c>
      <c r="F540" s="216">
        <f t="shared" si="470"/>
        <v>5</v>
      </c>
      <c r="G540" s="216">
        <f t="shared" si="470"/>
        <v>82.25</v>
      </c>
      <c r="H540" s="216">
        <f t="shared" si="470"/>
        <v>4</v>
      </c>
      <c r="I540" s="216">
        <f t="shared" si="470"/>
        <v>1122.8</v>
      </c>
      <c r="J540" s="204" t="s">
        <v>462</v>
      </c>
      <c r="K540" s="223">
        <v>0</v>
      </c>
    </row>
    <row r="541" spans="1:11">
      <c r="A541" s="216" t="str">
        <f t="shared" ref="A541:I541" si="471">+A473</f>
        <v>No lineal</v>
      </c>
      <c r="B541" s="216" t="str">
        <f t="shared" si="471"/>
        <v>m</v>
      </c>
      <c r="C541" s="216">
        <f t="shared" si="471"/>
        <v>86</v>
      </c>
      <c r="D541" s="216">
        <f t="shared" si="471"/>
        <v>965</v>
      </c>
      <c r="E541" s="216">
        <f t="shared" si="471"/>
        <v>1.33</v>
      </c>
      <c r="F541" s="216">
        <f t="shared" si="471"/>
        <v>17</v>
      </c>
      <c r="G541" s="216">
        <f t="shared" si="471"/>
        <v>521.55899999999997</v>
      </c>
      <c r="H541" s="216">
        <f t="shared" si="471"/>
        <v>4</v>
      </c>
      <c r="I541" s="216">
        <f t="shared" si="471"/>
        <v>1283.45</v>
      </c>
      <c r="J541" s="204" t="s">
        <v>462</v>
      </c>
      <c r="K541" s="223">
        <v>1</v>
      </c>
    </row>
    <row r="542" spans="1:11">
      <c r="A542" s="216" t="str">
        <f t="shared" ref="A542:I542" si="472">+A474</f>
        <v>No lineal</v>
      </c>
      <c r="B542" s="216" t="str">
        <f t="shared" si="472"/>
        <v>m</v>
      </c>
      <c r="C542" s="216">
        <f t="shared" si="472"/>
        <v>114</v>
      </c>
      <c r="D542" s="216">
        <f t="shared" si="472"/>
        <v>327</v>
      </c>
      <c r="E542" s="216">
        <f t="shared" si="472"/>
        <v>1.72</v>
      </c>
      <c r="F542" s="216">
        <f t="shared" si="472"/>
        <v>11</v>
      </c>
      <c r="G542" s="216">
        <f t="shared" si="472"/>
        <v>575.41</v>
      </c>
      <c r="H542" s="216">
        <f t="shared" si="472"/>
        <v>4</v>
      </c>
      <c r="I542" s="216">
        <f t="shared" si="472"/>
        <v>562.43999999999994</v>
      </c>
      <c r="J542" s="204" t="s">
        <v>462</v>
      </c>
      <c r="K542" s="223">
        <v>0</v>
      </c>
    </row>
    <row r="543" spans="1:11">
      <c r="A543" s="216" t="str">
        <f t="shared" ref="A543:I543" si="473">+A475</f>
        <v>No lineal</v>
      </c>
      <c r="B543" s="216" t="str">
        <f t="shared" si="473"/>
        <v>m</v>
      </c>
      <c r="C543" s="216">
        <f t="shared" si="473"/>
        <v>106</v>
      </c>
      <c r="D543" s="216">
        <f t="shared" si="473"/>
        <v>818</v>
      </c>
      <c r="E543" s="216">
        <f t="shared" si="473"/>
        <v>1.33</v>
      </c>
      <c r="F543" s="216">
        <f t="shared" si="473"/>
        <v>6</v>
      </c>
      <c r="G543" s="216">
        <f t="shared" si="473"/>
        <v>295.26400000000001</v>
      </c>
      <c r="H543" s="216">
        <f t="shared" si="473"/>
        <v>4</v>
      </c>
      <c r="I543" s="216">
        <f t="shared" si="473"/>
        <v>1087.94</v>
      </c>
      <c r="J543" s="204" t="s">
        <v>462</v>
      </c>
      <c r="K543" s="223">
        <v>0</v>
      </c>
    </row>
    <row r="544" spans="1:11">
      <c r="A544" s="216" t="str">
        <f t="shared" ref="A544:I544" si="474">+A476</f>
        <v>No lineal</v>
      </c>
      <c r="B544" s="216" t="str">
        <f t="shared" si="474"/>
        <v>h</v>
      </c>
      <c r="C544" s="216">
        <f t="shared" si="474"/>
        <v>205</v>
      </c>
      <c r="D544" s="216">
        <f t="shared" si="474"/>
        <v>1392</v>
      </c>
      <c r="E544" s="216">
        <f t="shared" si="474"/>
        <v>1.71</v>
      </c>
      <c r="F544" s="216">
        <f t="shared" si="474"/>
        <v>4</v>
      </c>
      <c r="G544" s="216">
        <f t="shared" si="474"/>
        <v>134.16</v>
      </c>
      <c r="H544" s="216">
        <f t="shared" si="474"/>
        <v>3</v>
      </c>
      <c r="I544" s="216">
        <f t="shared" si="474"/>
        <v>2380.3200000000002</v>
      </c>
      <c r="J544" s="204" t="s">
        <v>462</v>
      </c>
      <c r="K544" s="223">
        <v>1</v>
      </c>
    </row>
    <row r="545" spans="1:11">
      <c r="A545" s="216" t="str">
        <f t="shared" ref="A545:I545" si="475">+A477</f>
        <v>Lineal</v>
      </c>
      <c r="B545" s="216" t="str">
        <f t="shared" si="475"/>
        <v>m</v>
      </c>
      <c r="C545" s="216">
        <f t="shared" si="475"/>
        <v>0</v>
      </c>
      <c r="D545" s="216">
        <f t="shared" si="475"/>
        <v>967</v>
      </c>
      <c r="E545" s="216">
        <f t="shared" si="475"/>
        <v>2.2000000000000002</v>
      </c>
      <c r="F545" s="216">
        <f t="shared" si="475"/>
        <v>11</v>
      </c>
      <c r="G545" s="216">
        <f t="shared" si="475"/>
        <v>1295.588</v>
      </c>
      <c r="H545" s="216">
        <f t="shared" si="475"/>
        <v>5</v>
      </c>
      <c r="I545" s="216">
        <f t="shared" si="475"/>
        <v>2127.4</v>
      </c>
      <c r="J545" s="204" t="s">
        <v>462</v>
      </c>
      <c r="K545" s="224">
        <v>0</v>
      </c>
    </row>
    <row r="546" spans="1:11">
      <c r="A546" s="216" t="str">
        <f t="shared" ref="A546:I546" si="476">+A478</f>
        <v>Lineal</v>
      </c>
      <c r="B546" s="216" t="str">
        <f t="shared" si="476"/>
        <v>h</v>
      </c>
      <c r="C546" s="216">
        <f t="shared" si="476"/>
        <v>47</v>
      </c>
      <c r="D546" s="216">
        <f t="shared" si="476"/>
        <v>731</v>
      </c>
      <c r="E546" s="216">
        <f t="shared" si="476"/>
        <v>0.94</v>
      </c>
      <c r="F546" s="216">
        <f t="shared" si="476"/>
        <v>2</v>
      </c>
      <c r="G546" s="216">
        <f t="shared" si="476"/>
        <v>19.701000000000001</v>
      </c>
      <c r="H546" s="216">
        <f t="shared" si="476"/>
        <v>3</v>
      </c>
      <c r="I546" s="216">
        <f t="shared" si="476"/>
        <v>687.14</v>
      </c>
      <c r="J546" s="204" t="s">
        <v>452</v>
      </c>
      <c r="K546" s="219">
        <v>0</v>
      </c>
    </row>
    <row r="547" spans="1:11">
      <c r="A547" s="216" t="str">
        <f t="shared" ref="A547:I547" si="477">+A479</f>
        <v>No lineal</v>
      </c>
      <c r="B547" s="216" t="str">
        <f t="shared" si="477"/>
        <v>h</v>
      </c>
      <c r="C547" s="216">
        <f t="shared" si="477"/>
        <v>207</v>
      </c>
      <c r="D547" s="216">
        <f t="shared" si="477"/>
        <v>530</v>
      </c>
      <c r="E547" s="216">
        <f t="shared" si="477"/>
        <v>1.44</v>
      </c>
      <c r="F547" s="216">
        <f t="shared" si="477"/>
        <v>11</v>
      </c>
      <c r="G547" s="216">
        <f t="shared" si="477"/>
        <v>728.24400000000003</v>
      </c>
      <c r="H547" s="216">
        <f t="shared" si="477"/>
        <v>7</v>
      </c>
      <c r="I547" s="216">
        <f t="shared" si="477"/>
        <v>763.19999999999993</v>
      </c>
      <c r="J547" s="204" t="s">
        <v>452</v>
      </c>
      <c r="K547" s="219">
        <v>0</v>
      </c>
    </row>
    <row r="548" spans="1:11">
      <c r="A548" s="216" t="str">
        <f t="shared" ref="A548:I548" si="478">+A480</f>
        <v>Lineal</v>
      </c>
      <c r="B548" s="216" t="str">
        <f t="shared" si="478"/>
        <v>h</v>
      </c>
      <c r="C548" s="216">
        <f t="shared" si="478"/>
        <v>79</v>
      </c>
      <c r="D548" s="216">
        <f t="shared" si="478"/>
        <v>511</v>
      </c>
      <c r="E548" s="216">
        <f t="shared" si="478"/>
        <v>1.96</v>
      </c>
      <c r="F548" s="216">
        <f t="shared" si="478"/>
        <v>1</v>
      </c>
      <c r="G548" s="216">
        <f t="shared" si="478"/>
        <v>861.06299999999999</v>
      </c>
      <c r="H548" s="216">
        <f t="shared" si="478"/>
        <v>5</v>
      </c>
      <c r="I548" s="216">
        <f t="shared" si="478"/>
        <v>1001.56</v>
      </c>
      <c r="J548" s="204" t="s">
        <v>452</v>
      </c>
      <c r="K548" s="219">
        <v>1</v>
      </c>
    </row>
    <row r="549" spans="1:11">
      <c r="A549" s="216" t="str">
        <f t="shared" ref="A549:I549" si="479">+A481</f>
        <v>No lineal</v>
      </c>
      <c r="B549" s="216" t="str">
        <f t="shared" si="479"/>
        <v>m</v>
      </c>
      <c r="C549" s="216">
        <f t="shared" si="479"/>
        <v>107</v>
      </c>
      <c r="D549" s="216">
        <f t="shared" si="479"/>
        <v>791</v>
      </c>
      <c r="E549" s="216">
        <f t="shared" si="479"/>
        <v>1.81</v>
      </c>
      <c r="F549" s="216">
        <f t="shared" si="479"/>
        <v>16</v>
      </c>
      <c r="G549" s="216">
        <f t="shared" si="479"/>
        <v>997.65700000000004</v>
      </c>
      <c r="H549" s="216">
        <f t="shared" si="479"/>
        <v>5</v>
      </c>
      <c r="I549" s="216">
        <f t="shared" si="479"/>
        <v>1431.71</v>
      </c>
      <c r="J549" s="204" t="s">
        <v>452</v>
      </c>
      <c r="K549" s="219">
        <v>1</v>
      </c>
    </row>
    <row r="550" spans="1:11">
      <c r="A550" s="216" t="str">
        <f t="shared" ref="A550:I550" si="480">+A482</f>
        <v>Lineal</v>
      </c>
      <c r="B550" s="216" t="str">
        <f t="shared" si="480"/>
        <v>m</v>
      </c>
      <c r="C550" s="216">
        <f t="shared" si="480"/>
        <v>846</v>
      </c>
      <c r="D550" s="216">
        <f t="shared" si="480"/>
        <v>1401</v>
      </c>
      <c r="E550" s="216">
        <f t="shared" si="480"/>
        <v>1.1299999999999999</v>
      </c>
      <c r="F550" s="216">
        <f t="shared" si="480"/>
        <v>5</v>
      </c>
      <c r="G550" s="216">
        <f t="shared" si="480"/>
        <v>175.017</v>
      </c>
      <c r="H550" s="216">
        <f t="shared" si="480"/>
        <v>5</v>
      </c>
      <c r="I550" s="216">
        <f t="shared" si="480"/>
        <v>1583.1299999999999</v>
      </c>
      <c r="J550" s="204" t="s">
        <v>452</v>
      </c>
      <c r="K550" s="219">
        <v>0</v>
      </c>
    </row>
    <row r="551" spans="1:11">
      <c r="A551" s="216" t="str">
        <f t="shared" ref="A551:I551" si="481">+A483</f>
        <v>Lineal</v>
      </c>
      <c r="B551" s="216" t="str">
        <f t="shared" si="481"/>
        <v>m</v>
      </c>
      <c r="C551" s="216">
        <f t="shared" si="481"/>
        <v>155</v>
      </c>
      <c r="D551" s="216">
        <f t="shared" si="481"/>
        <v>1267</v>
      </c>
      <c r="E551" s="216">
        <f t="shared" si="481"/>
        <v>1.1100000000000001</v>
      </c>
      <c r="F551" s="216">
        <f t="shared" si="481"/>
        <v>5</v>
      </c>
      <c r="G551" s="216">
        <f t="shared" si="481"/>
        <v>710.21</v>
      </c>
      <c r="H551" s="216">
        <f t="shared" si="481"/>
        <v>4</v>
      </c>
      <c r="I551" s="216">
        <f t="shared" si="481"/>
        <v>1406.3700000000001</v>
      </c>
      <c r="J551" s="204" t="s">
        <v>452</v>
      </c>
      <c r="K551" s="219">
        <v>1</v>
      </c>
    </row>
    <row r="552" spans="1:11">
      <c r="A552" s="216" t="str">
        <f t="shared" ref="A552:I552" si="482">+A484</f>
        <v>Lineal</v>
      </c>
      <c r="B552" s="216" t="str">
        <f t="shared" si="482"/>
        <v>h</v>
      </c>
      <c r="C552" s="216">
        <f t="shared" si="482"/>
        <v>2</v>
      </c>
      <c r="D552" s="216">
        <f t="shared" si="482"/>
        <v>876</v>
      </c>
      <c r="E552" s="216">
        <f t="shared" si="482"/>
        <v>1.54</v>
      </c>
      <c r="F552" s="216">
        <f t="shared" si="482"/>
        <v>2</v>
      </c>
      <c r="G552" s="216">
        <f t="shared" si="482"/>
        <v>764.28099999999995</v>
      </c>
      <c r="H552" s="216">
        <f t="shared" si="482"/>
        <v>5</v>
      </c>
      <c r="I552" s="216">
        <f t="shared" si="482"/>
        <v>1349.04</v>
      </c>
      <c r="J552" s="204" t="s">
        <v>452</v>
      </c>
      <c r="K552" s="219">
        <v>1</v>
      </c>
    </row>
    <row r="553" spans="1:11">
      <c r="A553" s="216" t="str">
        <f t="shared" ref="A553:I553" si="483">+A485</f>
        <v>No lineal</v>
      </c>
      <c r="B553" s="216" t="str">
        <f t="shared" si="483"/>
        <v>m</v>
      </c>
      <c r="C553" s="216">
        <f t="shared" si="483"/>
        <v>313</v>
      </c>
      <c r="D553" s="216">
        <f t="shared" si="483"/>
        <v>930</v>
      </c>
      <c r="E553" s="216">
        <f t="shared" si="483"/>
        <v>1.29</v>
      </c>
      <c r="F553" s="216">
        <f t="shared" si="483"/>
        <v>2</v>
      </c>
      <c r="G553" s="216">
        <f t="shared" si="483"/>
        <v>158.48099999999999</v>
      </c>
      <c r="H553" s="216">
        <f t="shared" si="483"/>
        <v>4</v>
      </c>
      <c r="I553" s="216">
        <f t="shared" si="483"/>
        <v>1199.7</v>
      </c>
      <c r="J553" s="204" t="s">
        <v>452</v>
      </c>
      <c r="K553" s="219">
        <v>0</v>
      </c>
    </row>
    <row r="554" spans="1:11">
      <c r="A554" s="216" t="str">
        <f t="shared" ref="A554:I554" si="484">+A486</f>
        <v>Lineal</v>
      </c>
      <c r="B554" s="216" t="str">
        <f t="shared" si="484"/>
        <v>m</v>
      </c>
      <c r="C554" s="216">
        <f t="shared" si="484"/>
        <v>192</v>
      </c>
      <c r="D554" s="216">
        <f t="shared" si="484"/>
        <v>1019</v>
      </c>
      <c r="E554" s="216">
        <f t="shared" si="484"/>
        <v>1.76</v>
      </c>
      <c r="F554" s="216">
        <f t="shared" si="484"/>
        <v>9</v>
      </c>
      <c r="G554" s="216">
        <f t="shared" si="484"/>
        <v>508.54700000000003</v>
      </c>
      <c r="H554" s="216">
        <f t="shared" si="484"/>
        <v>4</v>
      </c>
      <c r="I554" s="216">
        <f t="shared" si="484"/>
        <v>1793.44</v>
      </c>
      <c r="J554" s="204" t="s">
        <v>452</v>
      </c>
      <c r="K554" s="219">
        <v>1</v>
      </c>
    </row>
    <row r="555" spans="1:11">
      <c r="A555" s="216" t="str">
        <f t="shared" ref="A555:I555" si="485">+A487</f>
        <v>No lineal</v>
      </c>
      <c r="B555" s="216" t="str">
        <f t="shared" si="485"/>
        <v>m</v>
      </c>
      <c r="C555" s="216">
        <f t="shared" si="485"/>
        <v>460</v>
      </c>
      <c r="D555" s="216">
        <f t="shared" si="485"/>
        <v>863</v>
      </c>
      <c r="E555" s="216">
        <f t="shared" si="485"/>
        <v>1.67</v>
      </c>
      <c r="F555" s="216">
        <f t="shared" si="485"/>
        <v>19</v>
      </c>
      <c r="G555" s="216">
        <f t="shared" si="485"/>
        <v>920.37300000000005</v>
      </c>
      <c r="H555" s="216">
        <f t="shared" si="485"/>
        <v>3</v>
      </c>
      <c r="I555" s="216">
        <f t="shared" si="485"/>
        <v>1441.21</v>
      </c>
      <c r="J555" s="204" t="s">
        <v>452</v>
      </c>
      <c r="K555" s="219">
        <v>0</v>
      </c>
    </row>
    <row r="556" spans="1:11">
      <c r="A556" s="216" t="str">
        <f t="shared" ref="A556:I556" si="486">+A488</f>
        <v>Lineal</v>
      </c>
      <c r="B556" s="216" t="str">
        <f t="shared" si="486"/>
        <v>m</v>
      </c>
      <c r="C556" s="216">
        <f t="shared" si="486"/>
        <v>165</v>
      </c>
      <c r="D556" s="216">
        <f t="shared" si="486"/>
        <v>916</v>
      </c>
      <c r="E556" s="216">
        <f t="shared" si="486"/>
        <v>1.56</v>
      </c>
      <c r="F556" s="216">
        <f t="shared" si="486"/>
        <v>13</v>
      </c>
      <c r="G556" s="216">
        <f t="shared" si="486"/>
        <v>761.89200000000005</v>
      </c>
      <c r="H556" s="216">
        <f t="shared" si="486"/>
        <v>5</v>
      </c>
      <c r="I556" s="216">
        <f t="shared" si="486"/>
        <v>1428.96</v>
      </c>
      <c r="J556" s="204" t="s">
        <v>452</v>
      </c>
      <c r="K556" s="219">
        <v>0</v>
      </c>
    </row>
    <row r="557" spans="1:11">
      <c r="A557" s="216" t="str">
        <f t="shared" ref="A557:I557" si="487">+A489</f>
        <v>Lineal</v>
      </c>
      <c r="B557" s="216" t="str">
        <f t="shared" si="487"/>
        <v>m</v>
      </c>
      <c r="C557" s="216">
        <f t="shared" si="487"/>
        <v>532</v>
      </c>
      <c r="D557" s="216">
        <f t="shared" si="487"/>
        <v>1334</v>
      </c>
      <c r="E557" s="216">
        <f t="shared" si="487"/>
        <v>1.18</v>
      </c>
      <c r="F557" s="216">
        <f t="shared" si="487"/>
        <v>3</v>
      </c>
      <c r="G557" s="216">
        <f t="shared" si="487"/>
        <v>27.986999999999998</v>
      </c>
      <c r="H557" s="216">
        <f t="shared" si="487"/>
        <v>4</v>
      </c>
      <c r="I557" s="216">
        <f t="shared" si="487"/>
        <v>1574.12</v>
      </c>
      <c r="J557" s="204" t="s">
        <v>452</v>
      </c>
      <c r="K557" s="219">
        <v>0</v>
      </c>
    </row>
    <row r="558" spans="1:11">
      <c r="A558" s="216" t="str">
        <f t="shared" ref="A558:I558" si="488">+A490</f>
        <v>Lineal</v>
      </c>
      <c r="B558" s="216" t="str">
        <f t="shared" si="488"/>
        <v>m</v>
      </c>
      <c r="C558" s="216">
        <f t="shared" si="488"/>
        <v>226</v>
      </c>
      <c r="D558" s="216">
        <f t="shared" si="488"/>
        <v>692</v>
      </c>
      <c r="E558" s="216">
        <f t="shared" si="488"/>
        <v>2.08</v>
      </c>
      <c r="F558" s="216">
        <f t="shared" si="488"/>
        <v>1</v>
      </c>
      <c r="G558" s="216">
        <f t="shared" si="488"/>
        <v>651.726</v>
      </c>
      <c r="H558" s="216">
        <f t="shared" si="488"/>
        <v>6</v>
      </c>
      <c r="I558" s="216">
        <f t="shared" si="488"/>
        <v>1439.3600000000001</v>
      </c>
      <c r="J558" s="204" t="s">
        <v>452</v>
      </c>
      <c r="K558" s="219">
        <v>1</v>
      </c>
    </row>
    <row r="559" spans="1:11">
      <c r="A559" s="216" t="str">
        <f t="shared" ref="A559:I559" si="489">+A491</f>
        <v>Lineal</v>
      </c>
      <c r="B559" s="216" t="str">
        <f t="shared" si="489"/>
        <v>h</v>
      </c>
      <c r="C559" s="216">
        <f t="shared" si="489"/>
        <v>24</v>
      </c>
      <c r="D559" s="216">
        <f t="shared" si="489"/>
        <v>752</v>
      </c>
      <c r="E559" s="216">
        <f t="shared" si="489"/>
        <v>2.0499999999999998</v>
      </c>
      <c r="F559" s="216">
        <f t="shared" si="489"/>
        <v>9</v>
      </c>
      <c r="G559" s="216">
        <f t="shared" si="489"/>
        <v>423.60599999999999</v>
      </c>
      <c r="H559" s="216">
        <f t="shared" si="489"/>
        <v>4</v>
      </c>
      <c r="I559" s="216">
        <f t="shared" si="489"/>
        <v>1541.6</v>
      </c>
      <c r="J559" s="204" t="s">
        <v>452</v>
      </c>
      <c r="K559" s="219">
        <v>1</v>
      </c>
    </row>
    <row r="560" spans="1:11">
      <c r="A560" s="216" t="str">
        <f t="shared" ref="A560:I560" si="490">+A492</f>
        <v>No lineal</v>
      </c>
      <c r="B560" s="216" t="str">
        <f t="shared" si="490"/>
        <v>h</v>
      </c>
      <c r="C560" s="216">
        <f t="shared" si="490"/>
        <v>135</v>
      </c>
      <c r="D560" s="216">
        <f t="shared" si="490"/>
        <v>812</v>
      </c>
      <c r="E560" s="216">
        <f t="shared" si="490"/>
        <v>0.82</v>
      </c>
      <c r="F560" s="216">
        <f t="shared" si="490"/>
        <v>9</v>
      </c>
      <c r="G560" s="216">
        <f t="shared" si="490"/>
        <v>264.08</v>
      </c>
      <c r="H560" s="216">
        <f t="shared" si="490"/>
        <v>4</v>
      </c>
      <c r="I560" s="216">
        <f t="shared" si="490"/>
        <v>665.83999999999992</v>
      </c>
      <c r="J560" s="204" t="s">
        <v>452</v>
      </c>
      <c r="K560" s="219">
        <v>1</v>
      </c>
    </row>
    <row r="561" spans="1:11">
      <c r="A561" s="216" t="str">
        <f t="shared" ref="A561:I561" si="491">+A493</f>
        <v>Lineal</v>
      </c>
      <c r="B561" s="216" t="str">
        <f t="shared" si="491"/>
        <v>h</v>
      </c>
      <c r="C561" s="216">
        <f t="shared" si="491"/>
        <v>187</v>
      </c>
      <c r="D561" s="216">
        <f t="shared" si="491"/>
        <v>1381</v>
      </c>
      <c r="E561" s="216">
        <f t="shared" si="491"/>
        <v>1.25</v>
      </c>
      <c r="F561" s="216">
        <f t="shared" si="491"/>
        <v>7</v>
      </c>
      <c r="G561" s="216">
        <f t="shared" si="491"/>
        <v>590.33799999999997</v>
      </c>
      <c r="H561" s="216">
        <f t="shared" si="491"/>
        <v>4</v>
      </c>
      <c r="I561" s="216">
        <f t="shared" si="491"/>
        <v>1726.25</v>
      </c>
      <c r="J561" s="204" t="s">
        <v>452</v>
      </c>
      <c r="K561" s="219">
        <v>1</v>
      </c>
    </row>
    <row r="562" spans="1:11">
      <c r="A562" s="216" t="str">
        <f t="shared" ref="A562:I562" si="492">+A494</f>
        <v>No lineal</v>
      </c>
      <c r="B562" s="216" t="str">
        <f t="shared" si="492"/>
        <v>h</v>
      </c>
      <c r="C562" s="216">
        <f t="shared" si="492"/>
        <v>170</v>
      </c>
      <c r="D562" s="216">
        <f t="shared" si="492"/>
        <v>931</v>
      </c>
      <c r="E562" s="216">
        <f t="shared" si="492"/>
        <v>1.21</v>
      </c>
      <c r="F562" s="216">
        <f t="shared" si="492"/>
        <v>1</v>
      </c>
      <c r="G562" s="216">
        <f t="shared" si="492"/>
        <v>6.5359999999999996</v>
      </c>
      <c r="H562" s="216">
        <f t="shared" si="492"/>
        <v>3</v>
      </c>
      <c r="I562" s="216">
        <f t="shared" si="492"/>
        <v>1126.51</v>
      </c>
      <c r="J562" s="204" t="s">
        <v>452</v>
      </c>
      <c r="K562" s="219">
        <v>0</v>
      </c>
    </row>
    <row r="563" spans="1:11">
      <c r="A563" s="216" t="str">
        <f t="shared" ref="A563:I563" si="493">+A495</f>
        <v>No lineal</v>
      </c>
      <c r="B563" s="216" t="str">
        <f t="shared" si="493"/>
        <v>h</v>
      </c>
      <c r="C563" s="216">
        <f t="shared" si="493"/>
        <v>125</v>
      </c>
      <c r="D563" s="216">
        <f t="shared" si="493"/>
        <v>566</v>
      </c>
      <c r="E563" s="216">
        <f t="shared" si="493"/>
        <v>1.37</v>
      </c>
      <c r="F563" s="216">
        <f t="shared" si="493"/>
        <v>5</v>
      </c>
      <c r="G563" s="216">
        <f t="shared" si="493"/>
        <v>177.38900000000001</v>
      </c>
      <c r="H563" s="216">
        <f t="shared" si="493"/>
        <v>6</v>
      </c>
      <c r="I563" s="216">
        <f t="shared" si="493"/>
        <v>775.42000000000007</v>
      </c>
      <c r="J563" s="204" t="s">
        <v>452</v>
      </c>
      <c r="K563" s="219">
        <v>1</v>
      </c>
    </row>
    <row r="564" spans="1:11">
      <c r="A564" s="216" t="str">
        <f t="shared" ref="A564:I564" si="494">+A496</f>
        <v>No lineal</v>
      </c>
      <c r="B564" s="216" t="str">
        <f t="shared" si="494"/>
        <v>m</v>
      </c>
      <c r="C564" s="216">
        <f t="shared" si="494"/>
        <v>386</v>
      </c>
      <c r="D564" s="216">
        <f t="shared" si="494"/>
        <v>1324</v>
      </c>
      <c r="E564" s="216">
        <f t="shared" si="494"/>
        <v>1.6</v>
      </c>
      <c r="F564" s="216">
        <f t="shared" si="494"/>
        <v>13</v>
      </c>
      <c r="G564" s="216">
        <f t="shared" si="494"/>
        <v>556.38</v>
      </c>
      <c r="H564" s="216">
        <f t="shared" si="494"/>
        <v>5</v>
      </c>
      <c r="I564" s="216">
        <f t="shared" si="494"/>
        <v>2118.4</v>
      </c>
      <c r="J564" s="204" t="s">
        <v>452</v>
      </c>
      <c r="K564" s="219">
        <v>1</v>
      </c>
    </row>
    <row r="565" spans="1:11">
      <c r="A565" s="216" t="str">
        <f t="shared" ref="A565:I565" si="495">+A497</f>
        <v>No lineal</v>
      </c>
      <c r="B565" s="216" t="str">
        <f t="shared" si="495"/>
        <v>h</v>
      </c>
      <c r="C565" s="216">
        <f t="shared" si="495"/>
        <v>248</v>
      </c>
      <c r="D565" s="216">
        <f t="shared" si="495"/>
        <v>729</v>
      </c>
      <c r="E565" s="216">
        <f t="shared" si="495"/>
        <v>1.25</v>
      </c>
      <c r="F565" s="216">
        <f t="shared" si="495"/>
        <v>4</v>
      </c>
      <c r="G565" s="216">
        <f t="shared" si="495"/>
        <v>219.12</v>
      </c>
      <c r="H565" s="216">
        <f t="shared" si="495"/>
        <v>4</v>
      </c>
      <c r="I565" s="216">
        <f t="shared" si="495"/>
        <v>911.25</v>
      </c>
      <c r="J565" s="204" t="s">
        <v>452</v>
      </c>
      <c r="K565" s="219">
        <v>0</v>
      </c>
    </row>
    <row r="566" spans="1:11">
      <c r="A566" s="216" t="str">
        <f t="shared" ref="A566:I566" si="496">+A498</f>
        <v>No lineal</v>
      </c>
      <c r="B566" s="216" t="str">
        <f t="shared" si="496"/>
        <v>h</v>
      </c>
      <c r="C566" s="216">
        <f t="shared" si="496"/>
        <v>168</v>
      </c>
      <c r="D566" s="216">
        <f t="shared" si="496"/>
        <v>683</v>
      </c>
      <c r="E566" s="216">
        <f t="shared" si="496"/>
        <v>1.35</v>
      </c>
      <c r="F566" s="216">
        <f t="shared" si="496"/>
        <v>2</v>
      </c>
      <c r="G566" s="216">
        <f t="shared" si="496"/>
        <v>95.8</v>
      </c>
      <c r="H566" s="216">
        <f t="shared" si="496"/>
        <v>4</v>
      </c>
      <c r="I566" s="216">
        <f t="shared" si="496"/>
        <v>922.05000000000007</v>
      </c>
      <c r="J566" s="204" t="s">
        <v>452</v>
      </c>
      <c r="K566" s="219">
        <v>0</v>
      </c>
    </row>
    <row r="567" spans="1:11">
      <c r="A567" s="216" t="str">
        <f t="shared" ref="A567:I567" si="497">+A499</f>
        <v>Lineal</v>
      </c>
      <c r="B567" s="216" t="str">
        <f t="shared" si="497"/>
        <v>h</v>
      </c>
      <c r="C567" s="216">
        <f t="shared" si="497"/>
        <v>194</v>
      </c>
      <c r="D567" s="216">
        <f t="shared" si="497"/>
        <v>904</v>
      </c>
      <c r="E567" s="216">
        <f t="shared" si="497"/>
        <v>1.89</v>
      </c>
      <c r="F567" s="216">
        <f t="shared" si="497"/>
        <v>16</v>
      </c>
      <c r="G567" s="216">
        <f t="shared" si="497"/>
        <v>973.08399999999995</v>
      </c>
      <c r="H567" s="216">
        <f t="shared" si="497"/>
        <v>4</v>
      </c>
      <c r="I567" s="216">
        <f t="shared" si="497"/>
        <v>1708.56</v>
      </c>
      <c r="J567" s="204" t="s">
        <v>452</v>
      </c>
      <c r="K567" s="219">
        <v>0</v>
      </c>
    </row>
    <row r="568" spans="1:11">
      <c r="A568" s="216" t="str">
        <f t="shared" ref="A568:I568" si="498">+A500</f>
        <v>Lineal</v>
      </c>
      <c r="B568" s="216" t="str">
        <f t="shared" si="498"/>
        <v>m</v>
      </c>
      <c r="C568" s="216">
        <f t="shared" si="498"/>
        <v>199</v>
      </c>
      <c r="D568" s="216">
        <f t="shared" si="498"/>
        <v>1360</v>
      </c>
      <c r="E568" s="216">
        <f t="shared" si="498"/>
        <v>1.01</v>
      </c>
      <c r="F568" s="216">
        <f t="shared" si="498"/>
        <v>22</v>
      </c>
      <c r="G568" s="216">
        <f t="shared" si="498"/>
        <v>475.00900000000001</v>
      </c>
      <c r="H568" s="216">
        <f t="shared" si="498"/>
        <v>3</v>
      </c>
      <c r="I568" s="216">
        <f t="shared" si="498"/>
        <v>1373.6</v>
      </c>
      <c r="J568" s="204" t="s">
        <v>452</v>
      </c>
      <c r="K568" s="219">
        <v>0</v>
      </c>
    </row>
    <row r="569" spans="1:11">
      <c r="A569" s="216" t="str">
        <f t="shared" ref="A569:I569" si="499">+A501</f>
        <v>No lineal</v>
      </c>
      <c r="B569" s="216" t="str">
        <f t="shared" si="499"/>
        <v>h</v>
      </c>
      <c r="C569" s="216">
        <f t="shared" si="499"/>
        <v>302</v>
      </c>
      <c r="D569" s="216">
        <f t="shared" si="499"/>
        <v>1323</v>
      </c>
      <c r="E569" s="216">
        <f t="shared" si="499"/>
        <v>1.1599999999999999</v>
      </c>
      <c r="F569" s="216">
        <f t="shared" si="499"/>
        <v>2</v>
      </c>
      <c r="G569" s="216">
        <f t="shared" si="499"/>
        <v>19.236000000000001</v>
      </c>
      <c r="H569" s="216">
        <f t="shared" si="499"/>
        <v>5</v>
      </c>
      <c r="I569" s="216">
        <f t="shared" si="499"/>
        <v>1534.6799999999998</v>
      </c>
      <c r="J569" s="204" t="s">
        <v>452</v>
      </c>
      <c r="K569" s="219">
        <v>0</v>
      </c>
    </row>
    <row r="570" spans="1:11">
      <c r="A570" s="216" t="str">
        <f t="shared" ref="A570:I570" si="500">+A502</f>
        <v>No lineal</v>
      </c>
      <c r="B570" s="216" t="str">
        <f t="shared" si="500"/>
        <v>m</v>
      </c>
      <c r="C570" s="216">
        <f t="shared" si="500"/>
        <v>280</v>
      </c>
      <c r="D570" s="216">
        <f t="shared" si="500"/>
        <v>1582</v>
      </c>
      <c r="E570" s="216">
        <f t="shared" si="500"/>
        <v>1.04</v>
      </c>
      <c r="F570" s="216">
        <f t="shared" si="500"/>
        <v>7</v>
      </c>
      <c r="G570" s="216">
        <f t="shared" si="500"/>
        <v>111.69799999999999</v>
      </c>
      <c r="H570" s="216">
        <f t="shared" si="500"/>
        <v>4</v>
      </c>
      <c r="I570" s="216">
        <f t="shared" si="500"/>
        <v>1645.28</v>
      </c>
      <c r="J570" s="204" t="s">
        <v>452</v>
      </c>
      <c r="K570" s="219">
        <v>1</v>
      </c>
    </row>
    <row r="571" spans="1:11">
      <c r="A571" s="216" t="str">
        <f t="shared" ref="A571:I571" si="501">+A503</f>
        <v>No lineal</v>
      </c>
      <c r="B571" s="216" t="str">
        <f t="shared" si="501"/>
        <v>h</v>
      </c>
      <c r="C571" s="216">
        <f t="shared" si="501"/>
        <v>163</v>
      </c>
      <c r="D571" s="216">
        <f t="shared" si="501"/>
        <v>953</v>
      </c>
      <c r="E571" s="216">
        <f t="shared" si="501"/>
        <v>1.34</v>
      </c>
      <c r="F571" s="216">
        <f t="shared" si="501"/>
        <v>13</v>
      </c>
      <c r="G571" s="216">
        <f t="shared" si="501"/>
        <v>46.94</v>
      </c>
      <c r="H571" s="216">
        <f t="shared" si="501"/>
        <v>5</v>
      </c>
      <c r="I571" s="216">
        <f t="shared" si="501"/>
        <v>1277.02</v>
      </c>
      <c r="J571" s="204" t="s">
        <v>452</v>
      </c>
      <c r="K571" s="219">
        <v>1</v>
      </c>
    </row>
    <row r="572" spans="1:11">
      <c r="A572" s="216" t="str">
        <f t="shared" ref="A572:I572" si="502">+A504</f>
        <v>No lineal</v>
      </c>
      <c r="B572" s="216" t="str">
        <f t="shared" si="502"/>
        <v>h</v>
      </c>
      <c r="C572" s="216">
        <f t="shared" si="502"/>
        <v>141</v>
      </c>
      <c r="D572" s="216">
        <f t="shared" si="502"/>
        <v>1410</v>
      </c>
      <c r="E572" s="216">
        <f t="shared" si="502"/>
        <v>1.97</v>
      </c>
      <c r="F572" s="216">
        <f t="shared" si="502"/>
        <v>2</v>
      </c>
      <c r="G572" s="216">
        <f t="shared" si="502"/>
        <v>761.16</v>
      </c>
      <c r="H572" s="216">
        <f t="shared" si="502"/>
        <v>4</v>
      </c>
      <c r="I572" s="216">
        <f t="shared" si="502"/>
        <v>2777.7</v>
      </c>
      <c r="J572" s="204" t="s">
        <v>452</v>
      </c>
      <c r="K572" s="219">
        <v>1</v>
      </c>
    </row>
    <row r="573" spans="1:11">
      <c r="A573" s="216" t="str">
        <f t="shared" ref="A573:I573" si="503">+A505</f>
        <v>No lineal</v>
      </c>
      <c r="B573" s="216" t="str">
        <f t="shared" si="503"/>
        <v>h</v>
      </c>
      <c r="C573" s="216">
        <f t="shared" si="503"/>
        <v>268</v>
      </c>
      <c r="D573" s="216">
        <f t="shared" si="503"/>
        <v>997</v>
      </c>
      <c r="E573" s="216">
        <f t="shared" si="503"/>
        <v>1.59</v>
      </c>
      <c r="F573" s="216">
        <f t="shared" si="503"/>
        <v>3</v>
      </c>
      <c r="G573" s="216">
        <f t="shared" si="503"/>
        <v>690.63199999999995</v>
      </c>
      <c r="H573" s="216">
        <f t="shared" si="503"/>
        <v>4</v>
      </c>
      <c r="I573" s="216">
        <f t="shared" si="503"/>
        <v>1585.23</v>
      </c>
      <c r="J573" s="204" t="s">
        <v>452</v>
      </c>
      <c r="K573" s="219">
        <v>1</v>
      </c>
    </row>
    <row r="574" spans="1:11">
      <c r="A574" s="216" t="str">
        <f t="shared" ref="A574:I574" si="504">+A506</f>
        <v>No lineal</v>
      </c>
      <c r="B574" s="216" t="str">
        <f t="shared" si="504"/>
        <v>h</v>
      </c>
      <c r="C574" s="216">
        <f t="shared" si="504"/>
        <v>130</v>
      </c>
      <c r="D574" s="216">
        <f t="shared" si="504"/>
        <v>805</v>
      </c>
      <c r="E574" s="216">
        <f t="shared" si="504"/>
        <v>1.76</v>
      </c>
      <c r="F574" s="216">
        <f t="shared" si="504"/>
        <v>8</v>
      </c>
      <c r="G574" s="216">
        <f t="shared" si="504"/>
        <v>588.76199999999994</v>
      </c>
      <c r="H574" s="216">
        <f t="shared" si="504"/>
        <v>3</v>
      </c>
      <c r="I574" s="216">
        <f t="shared" si="504"/>
        <v>1416.8</v>
      </c>
      <c r="J574" s="204" t="s">
        <v>452</v>
      </c>
      <c r="K574" s="219">
        <v>1</v>
      </c>
    </row>
    <row r="575" spans="1:11">
      <c r="A575" s="216" t="str">
        <f t="shared" ref="A575:I575" si="505">+A507</f>
        <v>Lineal</v>
      </c>
      <c r="B575" s="216" t="str">
        <f t="shared" si="505"/>
        <v>h</v>
      </c>
      <c r="C575" s="216">
        <f t="shared" si="505"/>
        <v>211</v>
      </c>
      <c r="D575" s="216">
        <f t="shared" si="505"/>
        <v>1307</v>
      </c>
      <c r="E575" s="216">
        <f t="shared" si="505"/>
        <v>1.3</v>
      </c>
      <c r="F575" s="216">
        <f t="shared" si="505"/>
        <v>4</v>
      </c>
      <c r="G575" s="216">
        <f t="shared" si="505"/>
        <v>7.4029999999999996</v>
      </c>
      <c r="H575" s="216">
        <f t="shared" si="505"/>
        <v>5</v>
      </c>
      <c r="I575" s="216">
        <f t="shared" si="505"/>
        <v>1699.1000000000001</v>
      </c>
      <c r="J575" s="204" t="s">
        <v>452</v>
      </c>
      <c r="K575" s="219">
        <v>0</v>
      </c>
    </row>
    <row r="576" spans="1:11">
      <c r="A576" s="216" t="str">
        <f t="shared" ref="A576:I576" si="506">+A508</f>
        <v>No lineal</v>
      </c>
      <c r="B576" s="216" t="str">
        <f t="shared" si="506"/>
        <v>h</v>
      </c>
      <c r="C576" s="216">
        <f t="shared" si="506"/>
        <v>406</v>
      </c>
      <c r="D576" s="216">
        <f t="shared" si="506"/>
        <v>1622</v>
      </c>
      <c r="E576" s="216">
        <f t="shared" si="506"/>
        <v>0.92</v>
      </c>
      <c r="F576" s="216">
        <f t="shared" si="506"/>
        <v>3</v>
      </c>
      <c r="G576" s="216">
        <f t="shared" si="506"/>
        <v>86.94</v>
      </c>
      <c r="H576" s="216">
        <f t="shared" si="506"/>
        <v>4</v>
      </c>
      <c r="I576" s="216">
        <f t="shared" si="506"/>
        <v>1492.24</v>
      </c>
      <c r="J576" s="204" t="s">
        <v>452</v>
      </c>
      <c r="K576" s="219">
        <v>1</v>
      </c>
    </row>
    <row r="577" spans="1:11">
      <c r="A577" s="216" t="str">
        <f t="shared" ref="A577:I577" si="507">+A509</f>
        <v>Lineal</v>
      </c>
      <c r="B577" s="216" t="str">
        <f t="shared" si="507"/>
        <v>m</v>
      </c>
      <c r="C577" s="216">
        <f t="shared" si="507"/>
        <v>49</v>
      </c>
      <c r="D577" s="216">
        <f t="shared" si="507"/>
        <v>1171</v>
      </c>
      <c r="E577" s="216">
        <f t="shared" si="507"/>
        <v>1.01</v>
      </c>
      <c r="F577" s="216">
        <f t="shared" si="507"/>
        <v>5</v>
      </c>
      <c r="G577" s="216">
        <f t="shared" si="507"/>
        <v>378.08499999999998</v>
      </c>
      <c r="H577" s="216">
        <f t="shared" si="507"/>
        <v>3</v>
      </c>
      <c r="I577" s="216">
        <f t="shared" si="507"/>
        <v>1182.71</v>
      </c>
      <c r="J577" s="204" t="s">
        <v>452</v>
      </c>
      <c r="K577" s="219">
        <v>1</v>
      </c>
    </row>
    <row r="578" spans="1:11">
      <c r="A578" s="216" t="str">
        <f t="shared" ref="A578:I578" si="508">+A510</f>
        <v>No lineal</v>
      </c>
      <c r="B578" s="216" t="str">
        <f t="shared" si="508"/>
        <v>m</v>
      </c>
      <c r="C578" s="216">
        <f t="shared" si="508"/>
        <v>219</v>
      </c>
      <c r="D578" s="216">
        <f t="shared" si="508"/>
        <v>1119</v>
      </c>
      <c r="E578" s="216">
        <f t="shared" si="508"/>
        <v>1.28</v>
      </c>
      <c r="F578" s="216">
        <f t="shared" si="508"/>
        <v>5</v>
      </c>
      <c r="G578" s="216">
        <f t="shared" si="508"/>
        <v>378.08499999999998</v>
      </c>
      <c r="H578" s="216">
        <f t="shared" si="508"/>
        <v>6</v>
      </c>
      <c r="I578" s="216">
        <f t="shared" si="508"/>
        <v>1432.32</v>
      </c>
      <c r="J578" s="204" t="s">
        <v>452</v>
      </c>
      <c r="K578" s="219">
        <v>0</v>
      </c>
    </row>
    <row r="579" spans="1:11">
      <c r="A579" s="216" t="str">
        <f t="shared" ref="A579:I579" si="509">+A511</f>
        <v>No lineal</v>
      </c>
      <c r="B579" s="216" t="str">
        <f t="shared" si="509"/>
        <v>m</v>
      </c>
      <c r="C579" s="216">
        <f t="shared" si="509"/>
        <v>700</v>
      </c>
      <c r="D579" s="216">
        <f t="shared" si="509"/>
        <v>1753</v>
      </c>
      <c r="E579" s="216">
        <f t="shared" si="509"/>
        <v>0.87</v>
      </c>
      <c r="F579" s="216">
        <f t="shared" si="509"/>
        <v>8</v>
      </c>
      <c r="G579" s="216">
        <f t="shared" si="509"/>
        <v>284.56</v>
      </c>
      <c r="H579" s="216">
        <f t="shared" si="509"/>
        <v>5</v>
      </c>
      <c r="I579" s="216">
        <f t="shared" si="509"/>
        <v>1525.11</v>
      </c>
      <c r="J579" s="204" t="s">
        <v>452</v>
      </c>
      <c r="K579" s="219">
        <v>1</v>
      </c>
    </row>
    <row r="580" spans="1:11">
      <c r="A580" s="216" t="str">
        <f t="shared" ref="A580:I580" si="510">+A512</f>
        <v>No lineal</v>
      </c>
      <c r="B580" s="216" t="str">
        <f t="shared" si="510"/>
        <v>m</v>
      </c>
      <c r="C580" s="216">
        <f t="shared" si="510"/>
        <v>219</v>
      </c>
      <c r="D580" s="216">
        <f t="shared" si="510"/>
        <v>1910</v>
      </c>
      <c r="E580" s="216">
        <f t="shared" si="510"/>
        <v>1.24</v>
      </c>
      <c r="F580" s="216">
        <f t="shared" si="510"/>
        <v>3</v>
      </c>
      <c r="G580" s="216">
        <f t="shared" si="510"/>
        <v>823.44500000000005</v>
      </c>
      <c r="H580" s="216">
        <f t="shared" si="510"/>
        <v>6</v>
      </c>
      <c r="I580" s="216">
        <f t="shared" si="510"/>
        <v>2368.4</v>
      </c>
      <c r="J580" s="204" t="s">
        <v>452</v>
      </c>
      <c r="K580" s="219">
        <v>1</v>
      </c>
    </row>
    <row r="581" spans="1:11">
      <c r="A581" s="216" t="str">
        <f t="shared" ref="A581:I581" si="511">+A513</f>
        <v>No lineal</v>
      </c>
      <c r="B581" s="216" t="str">
        <f t="shared" si="511"/>
        <v>m</v>
      </c>
      <c r="C581" s="216">
        <f t="shared" si="511"/>
        <v>201</v>
      </c>
      <c r="D581" s="216">
        <f t="shared" si="511"/>
        <v>1050</v>
      </c>
      <c r="E581" s="216">
        <f t="shared" si="511"/>
        <v>1.07</v>
      </c>
      <c r="F581" s="216">
        <f t="shared" si="511"/>
        <v>8</v>
      </c>
      <c r="G581" s="216">
        <f t="shared" si="511"/>
        <v>291.053</v>
      </c>
      <c r="H581" s="216">
        <f t="shared" si="511"/>
        <v>7</v>
      </c>
      <c r="I581" s="216">
        <f t="shared" si="511"/>
        <v>1123.5</v>
      </c>
      <c r="J581" s="204" t="s">
        <v>452</v>
      </c>
      <c r="K581" s="219">
        <v>1</v>
      </c>
    </row>
    <row r="582" spans="1:11">
      <c r="A582" s="216" t="str">
        <f t="shared" ref="A582:I582" si="512">+A514</f>
        <v>Lineal</v>
      </c>
      <c r="B582" s="216" t="str">
        <f t="shared" si="512"/>
        <v>h</v>
      </c>
      <c r="C582" s="216">
        <f t="shared" si="512"/>
        <v>211</v>
      </c>
      <c r="D582" s="216">
        <f t="shared" si="512"/>
        <v>2191</v>
      </c>
      <c r="E582" s="216">
        <f t="shared" si="512"/>
        <v>0.86</v>
      </c>
      <c r="F582" s="216">
        <f t="shared" si="512"/>
        <v>3</v>
      </c>
      <c r="G582" s="216">
        <f t="shared" si="512"/>
        <v>124.286</v>
      </c>
      <c r="H582" s="216">
        <f t="shared" si="512"/>
        <v>4</v>
      </c>
      <c r="I582" s="216">
        <f t="shared" si="512"/>
        <v>1884.26</v>
      </c>
      <c r="J582" s="204" t="s">
        <v>452</v>
      </c>
      <c r="K582" s="219">
        <v>0</v>
      </c>
    </row>
    <row r="583" spans="1:11">
      <c r="A583" s="216" t="str">
        <f t="shared" ref="A583:I583" si="513">+A515</f>
        <v>No lineal</v>
      </c>
      <c r="B583" s="216" t="str">
        <f t="shared" si="513"/>
        <v>h</v>
      </c>
      <c r="C583" s="216">
        <f t="shared" si="513"/>
        <v>231</v>
      </c>
      <c r="D583" s="216">
        <f t="shared" si="513"/>
        <v>892</v>
      </c>
      <c r="E583" s="216">
        <f t="shared" si="513"/>
        <v>1.7</v>
      </c>
      <c r="F583" s="216">
        <f t="shared" si="513"/>
        <v>3</v>
      </c>
      <c r="G583" s="216">
        <f t="shared" si="513"/>
        <v>85.379000000000005</v>
      </c>
      <c r="H583" s="216">
        <f t="shared" si="513"/>
        <v>4</v>
      </c>
      <c r="I583" s="216">
        <f t="shared" si="513"/>
        <v>1516.3999999999999</v>
      </c>
      <c r="J583" s="204" t="s">
        <v>452</v>
      </c>
      <c r="K583" s="219">
        <v>0</v>
      </c>
    </row>
    <row r="584" spans="1:11">
      <c r="A584" s="216" t="str">
        <f t="shared" ref="A584:I584" si="514">+A516</f>
        <v>No lineal</v>
      </c>
      <c r="B584" s="216" t="str">
        <f t="shared" si="514"/>
        <v>h</v>
      </c>
      <c r="C584" s="216">
        <f t="shared" si="514"/>
        <v>103</v>
      </c>
      <c r="D584" s="216">
        <f t="shared" si="514"/>
        <v>1360</v>
      </c>
      <c r="E584" s="216">
        <f t="shared" si="514"/>
        <v>1.18</v>
      </c>
      <c r="F584" s="216">
        <f t="shared" si="514"/>
        <v>3</v>
      </c>
      <c r="G584" s="216">
        <f t="shared" si="514"/>
        <v>85.596999999999994</v>
      </c>
      <c r="H584" s="216">
        <f t="shared" si="514"/>
        <v>5</v>
      </c>
      <c r="I584" s="216">
        <f t="shared" si="514"/>
        <v>1604.8</v>
      </c>
      <c r="J584" s="204" t="s">
        <v>452</v>
      </c>
      <c r="K584" s="219">
        <v>0</v>
      </c>
    </row>
    <row r="585" spans="1:11">
      <c r="A585" s="216" t="str">
        <f t="shared" ref="A585:I585" si="515">+A517</f>
        <v>No lineal</v>
      </c>
      <c r="B585" s="216" t="str">
        <f t="shared" si="515"/>
        <v>m</v>
      </c>
      <c r="C585" s="216">
        <f t="shared" si="515"/>
        <v>86</v>
      </c>
      <c r="D585" s="216">
        <f t="shared" si="515"/>
        <v>938</v>
      </c>
      <c r="E585" s="216">
        <f t="shared" si="515"/>
        <v>1.19</v>
      </c>
      <c r="F585" s="216">
        <f t="shared" si="515"/>
        <v>14</v>
      </c>
      <c r="G585" s="216">
        <f t="shared" si="515"/>
        <v>161.447</v>
      </c>
      <c r="H585" s="216">
        <f t="shared" si="515"/>
        <v>3</v>
      </c>
      <c r="I585" s="216">
        <f t="shared" si="515"/>
        <v>1116.22</v>
      </c>
      <c r="J585" s="204" t="s">
        <v>452</v>
      </c>
      <c r="K585" s="219">
        <v>0</v>
      </c>
    </row>
    <row r="586" spans="1:11">
      <c r="A586" s="216" t="str">
        <f t="shared" ref="A586:I586" si="516">+A518</f>
        <v>Lineal</v>
      </c>
      <c r="B586" s="216" t="str">
        <f t="shared" si="516"/>
        <v>m</v>
      </c>
      <c r="C586" s="216">
        <f t="shared" si="516"/>
        <v>328</v>
      </c>
      <c r="D586" s="216">
        <f t="shared" si="516"/>
        <v>1233</v>
      </c>
      <c r="E586" s="216">
        <f t="shared" si="516"/>
        <v>1.84</v>
      </c>
      <c r="F586" s="216">
        <f t="shared" si="516"/>
        <v>1</v>
      </c>
      <c r="G586" s="216">
        <f t="shared" si="516"/>
        <v>675.65499999999997</v>
      </c>
      <c r="H586" s="216">
        <f t="shared" si="516"/>
        <v>5</v>
      </c>
      <c r="I586" s="216">
        <f t="shared" si="516"/>
        <v>2268.7200000000003</v>
      </c>
      <c r="J586" s="204" t="s">
        <v>452</v>
      </c>
      <c r="K586" s="219">
        <v>0</v>
      </c>
    </row>
    <row r="587" spans="1:11">
      <c r="A587" s="216" t="str">
        <f t="shared" ref="A587:I587" si="517">+A519</f>
        <v>No lineal</v>
      </c>
      <c r="B587" s="216" t="str">
        <f t="shared" si="517"/>
        <v>h</v>
      </c>
      <c r="C587" s="216">
        <f t="shared" si="517"/>
        <v>167</v>
      </c>
      <c r="D587" s="216">
        <f t="shared" si="517"/>
        <v>1307</v>
      </c>
      <c r="E587" s="216">
        <f t="shared" si="517"/>
        <v>1.38</v>
      </c>
      <c r="F587" s="216">
        <f t="shared" si="517"/>
        <v>8</v>
      </c>
      <c r="G587" s="216">
        <f t="shared" si="517"/>
        <v>659.01</v>
      </c>
      <c r="H587" s="216">
        <f t="shared" si="517"/>
        <v>4</v>
      </c>
      <c r="I587" s="216">
        <f t="shared" si="517"/>
        <v>1803.6599999999999</v>
      </c>
      <c r="J587" s="204" t="s">
        <v>452</v>
      </c>
      <c r="K587" s="219">
        <v>1</v>
      </c>
    </row>
    <row r="588" spans="1:11">
      <c r="A588" s="216" t="str">
        <f t="shared" ref="A588:I588" si="518">+A520</f>
        <v>Lineal</v>
      </c>
      <c r="B588" s="216" t="str">
        <f t="shared" si="518"/>
        <v>h</v>
      </c>
      <c r="C588" s="216">
        <f t="shared" si="518"/>
        <v>144</v>
      </c>
      <c r="D588" s="216">
        <f t="shared" si="518"/>
        <v>830</v>
      </c>
      <c r="E588" s="216">
        <f t="shared" si="518"/>
        <v>1.64</v>
      </c>
      <c r="F588" s="216">
        <f t="shared" si="518"/>
        <v>4</v>
      </c>
      <c r="G588" s="216">
        <f t="shared" si="518"/>
        <v>278.10300000000001</v>
      </c>
      <c r="H588" s="216">
        <f t="shared" si="518"/>
        <v>5</v>
      </c>
      <c r="I588" s="216">
        <f t="shared" si="518"/>
        <v>1361.1999999999998</v>
      </c>
      <c r="J588" s="204" t="s">
        <v>452</v>
      </c>
      <c r="K588" s="219">
        <v>1</v>
      </c>
    </row>
    <row r="589" spans="1:11">
      <c r="A589" s="216" t="str">
        <f t="shared" ref="A589:I589" si="519">+A521</f>
        <v>Lineal</v>
      </c>
      <c r="B589" s="216" t="str">
        <f t="shared" si="519"/>
        <v>h</v>
      </c>
      <c r="C589" s="216">
        <f t="shared" si="519"/>
        <v>6</v>
      </c>
      <c r="D589" s="216">
        <f t="shared" si="519"/>
        <v>1133</v>
      </c>
      <c r="E589" s="216">
        <f t="shared" si="519"/>
        <v>1.49</v>
      </c>
      <c r="F589" s="216">
        <f t="shared" si="519"/>
        <v>2</v>
      </c>
      <c r="G589" s="216">
        <f t="shared" si="519"/>
        <v>211.31899999999999</v>
      </c>
      <c r="H589" s="216">
        <f t="shared" si="519"/>
        <v>4</v>
      </c>
      <c r="I589" s="216">
        <f t="shared" si="519"/>
        <v>1688.17</v>
      </c>
      <c r="J589" s="204" t="s">
        <v>452</v>
      </c>
      <c r="K589" s="219">
        <v>0</v>
      </c>
    </row>
    <row r="590" spans="1:11">
      <c r="A590" s="216" t="str">
        <f t="shared" ref="A590:I590" si="520">+A522</f>
        <v>Lineal</v>
      </c>
      <c r="B590" s="216" t="str">
        <f t="shared" si="520"/>
        <v>m</v>
      </c>
      <c r="C590" s="216">
        <f t="shared" si="520"/>
        <v>192</v>
      </c>
      <c r="D590" s="216">
        <f t="shared" si="520"/>
        <v>964</v>
      </c>
      <c r="E590" s="216">
        <f t="shared" si="520"/>
        <v>1.26</v>
      </c>
      <c r="F590" s="216">
        <f t="shared" si="520"/>
        <v>8</v>
      </c>
      <c r="G590" s="216">
        <f t="shared" si="520"/>
        <v>143.64599999999999</v>
      </c>
      <c r="H590" s="216">
        <f t="shared" si="520"/>
        <v>4</v>
      </c>
      <c r="I590" s="216">
        <f t="shared" si="520"/>
        <v>1214.6400000000001</v>
      </c>
      <c r="J590" s="204" t="s">
        <v>452</v>
      </c>
      <c r="K590" s="219">
        <v>0</v>
      </c>
    </row>
    <row r="591" spans="1:11">
      <c r="A591" s="216" t="str">
        <f t="shared" ref="A591:I591" si="521">+A523</f>
        <v>No lineal</v>
      </c>
      <c r="B591" s="216" t="str">
        <f t="shared" si="521"/>
        <v>h</v>
      </c>
      <c r="C591" s="216">
        <f t="shared" si="521"/>
        <v>325</v>
      </c>
      <c r="D591" s="216">
        <f t="shared" si="521"/>
        <v>861</v>
      </c>
      <c r="E591" s="216">
        <f t="shared" si="521"/>
        <v>1.4</v>
      </c>
      <c r="F591" s="216">
        <f t="shared" si="521"/>
        <v>18</v>
      </c>
      <c r="G591" s="216">
        <f t="shared" si="521"/>
        <v>199.245</v>
      </c>
      <c r="H591" s="216">
        <f t="shared" si="521"/>
        <v>4</v>
      </c>
      <c r="I591" s="216">
        <f t="shared" si="521"/>
        <v>1205.3999999999999</v>
      </c>
      <c r="J591" s="204" t="s">
        <v>452</v>
      </c>
      <c r="K591" s="219">
        <v>0</v>
      </c>
    </row>
    <row r="592" spans="1:11">
      <c r="A592" s="216" t="str">
        <f t="shared" ref="A592:I592" si="522">+A524</f>
        <v>Lineal</v>
      </c>
      <c r="B592" s="216" t="str">
        <f t="shared" si="522"/>
        <v>h</v>
      </c>
      <c r="C592" s="216">
        <f t="shared" si="522"/>
        <v>218</v>
      </c>
      <c r="D592" s="216">
        <f t="shared" si="522"/>
        <v>934</v>
      </c>
      <c r="E592" s="216">
        <f t="shared" si="522"/>
        <v>0.97</v>
      </c>
      <c r="F592" s="216">
        <f t="shared" si="522"/>
        <v>6</v>
      </c>
      <c r="G592" s="216">
        <f t="shared" si="522"/>
        <v>110.229</v>
      </c>
      <c r="H592" s="216">
        <f t="shared" si="522"/>
        <v>7</v>
      </c>
      <c r="I592" s="216">
        <f t="shared" si="522"/>
        <v>905.98</v>
      </c>
      <c r="J592" s="204" t="s">
        <v>452</v>
      </c>
      <c r="K592" s="219">
        <v>0</v>
      </c>
    </row>
    <row r="593" spans="1:11">
      <c r="A593" s="216" t="str">
        <f t="shared" ref="A593:I593" si="523">+A525</f>
        <v>No lineal</v>
      </c>
      <c r="B593" s="216" t="str">
        <f t="shared" si="523"/>
        <v>h</v>
      </c>
      <c r="C593" s="216">
        <f t="shared" si="523"/>
        <v>25</v>
      </c>
      <c r="D593" s="216">
        <f t="shared" si="523"/>
        <v>571</v>
      </c>
      <c r="E593" s="216">
        <f t="shared" si="523"/>
        <v>1.2</v>
      </c>
      <c r="F593" s="216">
        <f t="shared" si="523"/>
        <v>4</v>
      </c>
      <c r="G593" s="216">
        <f t="shared" si="523"/>
        <v>149.60400000000001</v>
      </c>
      <c r="H593" s="216">
        <f t="shared" si="523"/>
        <v>5</v>
      </c>
      <c r="I593" s="216">
        <f t="shared" si="523"/>
        <v>685.19999999999993</v>
      </c>
      <c r="J593" s="204" t="s">
        <v>452</v>
      </c>
      <c r="K593" s="219">
        <v>1</v>
      </c>
    </row>
    <row r="594" spans="1:11">
      <c r="A594" s="216" t="str">
        <f t="shared" ref="A594:I594" si="524">+A526</f>
        <v>Lineal</v>
      </c>
      <c r="B594" s="216" t="str">
        <f t="shared" si="524"/>
        <v>m</v>
      </c>
      <c r="C594" s="216">
        <f t="shared" si="524"/>
        <v>113</v>
      </c>
      <c r="D594" s="216">
        <f t="shared" si="524"/>
        <v>1239</v>
      </c>
      <c r="E594" s="216">
        <f t="shared" si="524"/>
        <v>1.57</v>
      </c>
      <c r="F594" s="216">
        <f t="shared" si="524"/>
        <v>7</v>
      </c>
      <c r="G594" s="216">
        <f t="shared" si="524"/>
        <v>576.48299999999995</v>
      </c>
      <c r="H594" s="216">
        <f t="shared" si="524"/>
        <v>4</v>
      </c>
      <c r="I594" s="216">
        <f t="shared" si="524"/>
        <v>1945.23</v>
      </c>
      <c r="J594" s="204" t="s">
        <v>452</v>
      </c>
      <c r="K594" s="219">
        <v>0</v>
      </c>
    </row>
    <row r="595" spans="1:11">
      <c r="A595" s="216" t="str">
        <f t="shared" ref="A595:I595" si="525">+A527</f>
        <v>Lineal</v>
      </c>
      <c r="B595" s="216" t="str">
        <f t="shared" si="525"/>
        <v>h</v>
      </c>
      <c r="C595" s="216">
        <f t="shared" si="525"/>
        <v>220</v>
      </c>
      <c r="D595" s="216">
        <f t="shared" si="525"/>
        <v>876</v>
      </c>
      <c r="E595" s="216">
        <f t="shared" si="525"/>
        <v>2.2799999999999998</v>
      </c>
      <c r="F595" s="216">
        <f t="shared" si="525"/>
        <v>3</v>
      </c>
      <c r="G595" s="216">
        <f t="shared" si="525"/>
        <v>841.34500000000003</v>
      </c>
      <c r="H595" s="216">
        <f t="shared" si="525"/>
        <v>4</v>
      </c>
      <c r="I595" s="216">
        <f t="shared" si="525"/>
        <v>1997.2799999999997</v>
      </c>
      <c r="J595" s="204" t="s">
        <v>452</v>
      </c>
      <c r="K595" s="219">
        <v>1</v>
      </c>
    </row>
    <row r="596" spans="1:11">
      <c r="A596" s="216" t="str">
        <f t="shared" ref="A596:I596" si="526">+A528</f>
        <v>Lineal</v>
      </c>
      <c r="B596" s="216" t="str">
        <f t="shared" si="526"/>
        <v>h</v>
      </c>
      <c r="C596" s="216">
        <f t="shared" si="526"/>
        <v>95</v>
      </c>
      <c r="D596" s="216">
        <f t="shared" si="526"/>
        <v>599</v>
      </c>
      <c r="E596" s="216">
        <f t="shared" si="526"/>
        <v>1.2</v>
      </c>
      <c r="F596" s="216">
        <f t="shared" si="526"/>
        <v>2</v>
      </c>
      <c r="G596" s="216">
        <f t="shared" si="526"/>
        <v>213.25200000000001</v>
      </c>
      <c r="H596" s="216">
        <f t="shared" si="526"/>
        <v>5</v>
      </c>
      <c r="I596" s="216">
        <f t="shared" si="526"/>
        <v>718.8</v>
      </c>
      <c r="J596" s="204" t="s">
        <v>452</v>
      </c>
      <c r="K596" s="219">
        <v>0</v>
      </c>
    </row>
    <row r="597" spans="1:11">
      <c r="A597" s="216" t="str">
        <f t="shared" ref="A597:I597" si="527">+A529</f>
        <v>Lineal</v>
      </c>
      <c r="B597" s="216" t="str">
        <f t="shared" si="527"/>
        <v>h</v>
      </c>
      <c r="C597" s="216">
        <f t="shared" si="527"/>
        <v>133</v>
      </c>
      <c r="D597" s="216">
        <f t="shared" si="527"/>
        <v>882</v>
      </c>
      <c r="E597" s="216">
        <f t="shared" si="527"/>
        <v>1.24</v>
      </c>
      <c r="F597" s="216">
        <f t="shared" si="527"/>
        <v>9</v>
      </c>
      <c r="G597" s="216">
        <f t="shared" si="527"/>
        <v>100.499</v>
      </c>
      <c r="H597" s="216">
        <f t="shared" si="527"/>
        <v>4</v>
      </c>
      <c r="I597" s="216">
        <f t="shared" si="527"/>
        <v>1093.68</v>
      </c>
      <c r="J597" s="204" t="s">
        <v>452</v>
      </c>
      <c r="K597" s="219">
        <v>1</v>
      </c>
    </row>
    <row r="598" spans="1:11">
      <c r="A598" s="216" t="str">
        <f t="shared" ref="A598:I598" si="528">+A530</f>
        <v>Lineal</v>
      </c>
      <c r="B598" s="216" t="str">
        <f t="shared" si="528"/>
        <v>h</v>
      </c>
      <c r="C598" s="216">
        <f t="shared" si="528"/>
        <v>195</v>
      </c>
      <c r="D598" s="216">
        <f t="shared" si="528"/>
        <v>1065</v>
      </c>
      <c r="E598" s="216">
        <f t="shared" si="528"/>
        <v>1.25</v>
      </c>
      <c r="F598" s="216">
        <f t="shared" si="528"/>
        <v>4</v>
      </c>
      <c r="G598" s="216">
        <f t="shared" si="528"/>
        <v>249.24199999999999</v>
      </c>
      <c r="H598" s="216">
        <f t="shared" si="528"/>
        <v>3</v>
      </c>
      <c r="I598" s="216">
        <f t="shared" si="528"/>
        <v>1331.25</v>
      </c>
      <c r="J598" s="204" t="s">
        <v>452</v>
      </c>
      <c r="K598" s="219">
        <v>0</v>
      </c>
    </row>
    <row r="599" spans="1:11">
      <c r="A599" s="216" t="str">
        <f t="shared" ref="A599:I599" si="529">+A531</f>
        <v>Lineal</v>
      </c>
      <c r="B599" s="216" t="str">
        <f t="shared" si="529"/>
        <v>m</v>
      </c>
      <c r="C599" s="216">
        <f t="shared" si="529"/>
        <v>62</v>
      </c>
      <c r="D599" s="216">
        <f t="shared" si="529"/>
        <v>704</v>
      </c>
      <c r="E599" s="216">
        <f t="shared" si="529"/>
        <v>1.33</v>
      </c>
      <c r="F599" s="216">
        <f t="shared" si="529"/>
        <v>7</v>
      </c>
      <c r="G599" s="216">
        <f t="shared" si="529"/>
        <v>249.53899999999999</v>
      </c>
      <c r="H599" s="216">
        <f t="shared" si="529"/>
        <v>4</v>
      </c>
      <c r="I599" s="216">
        <f t="shared" si="529"/>
        <v>936.32</v>
      </c>
      <c r="J599" s="204" t="s">
        <v>452</v>
      </c>
      <c r="K599" s="219">
        <v>1</v>
      </c>
    </row>
    <row r="600" spans="1:11">
      <c r="A600" s="216" t="str">
        <f t="shared" ref="A600:I600" si="530">+A532</f>
        <v>Lineal</v>
      </c>
      <c r="B600" s="216" t="str">
        <f t="shared" si="530"/>
        <v>m</v>
      </c>
      <c r="C600" s="216">
        <f t="shared" si="530"/>
        <v>97</v>
      </c>
      <c r="D600" s="216">
        <f t="shared" si="530"/>
        <v>1040</v>
      </c>
      <c r="E600" s="216">
        <f t="shared" si="530"/>
        <v>1.43</v>
      </c>
      <c r="F600" s="216">
        <f t="shared" si="530"/>
        <v>12</v>
      </c>
      <c r="G600" s="216">
        <f t="shared" si="530"/>
        <v>356.24400000000003</v>
      </c>
      <c r="H600" s="216">
        <f t="shared" si="530"/>
        <v>4</v>
      </c>
      <c r="I600" s="216">
        <f t="shared" si="530"/>
        <v>1487.2</v>
      </c>
      <c r="J600" s="204" t="s">
        <v>452</v>
      </c>
      <c r="K600" s="219">
        <v>0</v>
      </c>
    </row>
    <row r="601" spans="1:11">
      <c r="A601" s="216" t="str">
        <f t="shared" ref="A601:I601" si="531">+A533</f>
        <v>Lineal</v>
      </c>
      <c r="B601" s="216" t="str">
        <f t="shared" si="531"/>
        <v>m</v>
      </c>
      <c r="C601" s="216">
        <f t="shared" si="531"/>
        <v>144</v>
      </c>
      <c r="D601" s="216">
        <f t="shared" si="531"/>
        <v>567</v>
      </c>
      <c r="E601" s="216">
        <f t="shared" si="531"/>
        <v>1.53</v>
      </c>
      <c r="F601" s="216">
        <f t="shared" si="531"/>
        <v>6</v>
      </c>
      <c r="G601" s="216">
        <f t="shared" si="531"/>
        <v>575.28399999999999</v>
      </c>
      <c r="H601" s="216">
        <f t="shared" si="531"/>
        <v>5</v>
      </c>
      <c r="I601" s="216">
        <f t="shared" si="531"/>
        <v>867.51</v>
      </c>
      <c r="J601" s="204" t="s">
        <v>452</v>
      </c>
      <c r="K601" s="219">
        <v>1</v>
      </c>
    </row>
    <row r="602" spans="1:11">
      <c r="A602" s="216" t="str">
        <f t="shared" ref="A602:I602" si="532">+A534</f>
        <v>Lineal</v>
      </c>
      <c r="B602" s="216" t="str">
        <f t="shared" si="532"/>
        <v>m</v>
      </c>
      <c r="C602" s="216">
        <f t="shared" si="532"/>
        <v>656</v>
      </c>
      <c r="D602" s="216">
        <f t="shared" si="532"/>
        <v>1662</v>
      </c>
      <c r="E602" s="216">
        <f t="shared" si="532"/>
        <v>1.05</v>
      </c>
      <c r="F602" s="216">
        <f t="shared" si="532"/>
        <v>3</v>
      </c>
      <c r="G602" s="216">
        <f t="shared" si="532"/>
        <v>186.375</v>
      </c>
      <c r="H602" s="216">
        <f t="shared" si="532"/>
        <v>4</v>
      </c>
      <c r="I602" s="216">
        <f t="shared" si="532"/>
        <v>1745.1000000000001</v>
      </c>
      <c r="J602" s="204" t="s">
        <v>452</v>
      </c>
      <c r="K602" s="219">
        <v>0</v>
      </c>
    </row>
    <row r="603" spans="1:11">
      <c r="A603" s="216" t="str">
        <f t="shared" ref="A603:I603" si="533">+A535</f>
        <v>Lineal</v>
      </c>
      <c r="B603" s="216" t="str">
        <f t="shared" si="533"/>
        <v>m</v>
      </c>
      <c r="C603" s="216">
        <f t="shared" si="533"/>
        <v>0</v>
      </c>
      <c r="D603" s="216">
        <f t="shared" si="533"/>
        <v>855</v>
      </c>
      <c r="E603" s="216">
        <f t="shared" si="533"/>
        <v>2.0499999999999998</v>
      </c>
      <c r="F603" s="216">
        <f t="shared" si="533"/>
        <v>6</v>
      </c>
      <c r="G603" s="216">
        <f t="shared" si="533"/>
        <v>561.85199999999998</v>
      </c>
      <c r="H603" s="216">
        <f t="shared" si="533"/>
        <v>4</v>
      </c>
      <c r="I603" s="216">
        <f t="shared" si="533"/>
        <v>1752.7499999999998</v>
      </c>
      <c r="J603" s="204" t="s">
        <v>452</v>
      </c>
      <c r="K603" s="219">
        <v>1</v>
      </c>
    </row>
    <row r="604" spans="1:11">
      <c r="A604" s="216" t="str">
        <f t="shared" ref="A604:I604" si="534">+A536</f>
        <v>Lineal</v>
      </c>
      <c r="B604" s="216" t="str">
        <f t="shared" si="534"/>
        <v>h</v>
      </c>
      <c r="C604" s="216">
        <f t="shared" si="534"/>
        <v>265</v>
      </c>
      <c r="D604" s="216">
        <f t="shared" si="534"/>
        <v>631</v>
      </c>
      <c r="E604" s="216">
        <f t="shared" si="534"/>
        <v>1.54</v>
      </c>
      <c r="F604" s="216">
        <f t="shared" si="534"/>
        <v>2</v>
      </c>
      <c r="G604" s="216">
        <f t="shared" si="534"/>
        <v>423.01100000000002</v>
      </c>
      <c r="H604" s="216">
        <f t="shared" si="534"/>
        <v>3</v>
      </c>
      <c r="I604" s="216">
        <f t="shared" si="534"/>
        <v>971.74</v>
      </c>
      <c r="J604" s="204" t="s">
        <v>452</v>
      </c>
      <c r="K604" s="219">
        <v>1</v>
      </c>
    </row>
    <row r="605" spans="1:11">
      <c r="A605" s="216" t="str">
        <f t="shared" ref="A605:I605" si="535">+A537</f>
        <v>No lineal</v>
      </c>
      <c r="B605" s="216" t="str">
        <f t="shared" si="535"/>
        <v>h</v>
      </c>
      <c r="C605" s="216">
        <f t="shared" si="535"/>
        <v>142</v>
      </c>
      <c r="D605" s="216">
        <f t="shared" si="535"/>
        <v>1165</v>
      </c>
      <c r="E605" s="216">
        <f t="shared" si="535"/>
        <v>2.36</v>
      </c>
      <c r="F605" s="216">
        <f t="shared" si="535"/>
        <v>5</v>
      </c>
      <c r="G605" s="216">
        <f t="shared" si="535"/>
        <v>75.069000000000003</v>
      </c>
      <c r="H605" s="216">
        <f t="shared" si="535"/>
        <v>4</v>
      </c>
      <c r="I605" s="216">
        <f t="shared" si="535"/>
        <v>2749.3999999999996</v>
      </c>
      <c r="J605" s="204" t="s">
        <v>452</v>
      </c>
      <c r="K605" s="219">
        <v>1</v>
      </c>
    </row>
    <row r="606" spans="1:11">
      <c r="A606" s="216" t="str">
        <f t="shared" ref="A606:I606" si="536">+A538</f>
        <v>No lineal</v>
      </c>
      <c r="B606" s="216" t="str">
        <f t="shared" si="536"/>
        <v>m</v>
      </c>
      <c r="C606" s="216">
        <f t="shared" si="536"/>
        <v>100</v>
      </c>
      <c r="D606" s="216">
        <f t="shared" si="536"/>
        <v>867</v>
      </c>
      <c r="E606" s="216">
        <f t="shared" si="536"/>
        <v>1.67</v>
      </c>
      <c r="F606" s="216">
        <f t="shared" si="536"/>
        <v>8</v>
      </c>
      <c r="G606" s="216">
        <f t="shared" si="536"/>
        <v>283.82900000000001</v>
      </c>
      <c r="H606" s="216">
        <f t="shared" si="536"/>
        <v>7</v>
      </c>
      <c r="I606" s="216">
        <f t="shared" si="536"/>
        <v>1447.8899999999999</v>
      </c>
      <c r="J606" s="204" t="s">
        <v>452</v>
      </c>
      <c r="K606" s="219">
        <v>0</v>
      </c>
    </row>
    <row r="607" spans="1:11">
      <c r="A607" s="216" t="str">
        <f t="shared" ref="A607:I607" si="537">+A539</f>
        <v>Lineal</v>
      </c>
      <c r="B607" s="216" t="str">
        <f t="shared" si="537"/>
        <v>h</v>
      </c>
      <c r="C607" s="216">
        <f t="shared" si="537"/>
        <v>129</v>
      </c>
      <c r="D607" s="216">
        <f t="shared" si="537"/>
        <v>1118</v>
      </c>
      <c r="E607" s="216">
        <f t="shared" si="537"/>
        <v>1.83</v>
      </c>
      <c r="F607" s="216">
        <f t="shared" si="537"/>
        <v>1</v>
      </c>
      <c r="G607" s="216">
        <f t="shared" si="537"/>
        <v>637.91899999999998</v>
      </c>
      <c r="H607" s="216">
        <f t="shared" si="537"/>
        <v>4</v>
      </c>
      <c r="I607" s="216">
        <f t="shared" si="537"/>
        <v>2045.94</v>
      </c>
      <c r="J607" s="204" t="s">
        <v>452</v>
      </c>
      <c r="K607" s="219">
        <v>1</v>
      </c>
    </row>
    <row r="608" spans="1:11">
      <c r="A608" s="216" t="str">
        <f t="shared" ref="A608:I608" si="538">+A540</f>
        <v>Lineal</v>
      </c>
      <c r="B608" s="216" t="str">
        <f t="shared" si="538"/>
        <v>h</v>
      </c>
      <c r="C608" s="216">
        <f t="shared" si="538"/>
        <v>437</v>
      </c>
      <c r="D608" s="216">
        <f t="shared" si="538"/>
        <v>802</v>
      </c>
      <c r="E608" s="216">
        <f t="shared" si="538"/>
        <v>1.4</v>
      </c>
      <c r="F608" s="216">
        <f t="shared" si="538"/>
        <v>5</v>
      </c>
      <c r="G608" s="216">
        <f t="shared" si="538"/>
        <v>82.25</v>
      </c>
      <c r="H608" s="216">
        <f t="shared" si="538"/>
        <v>4</v>
      </c>
      <c r="I608" s="216">
        <f t="shared" si="538"/>
        <v>1122.8</v>
      </c>
      <c r="J608" s="204" t="s">
        <v>452</v>
      </c>
      <c r="K608" s="219">
        <v>1</v>
      </c>
    </row>
    <row r="609" spans="1:11">
      <c r="A609" s="216" t="str">
        <f t="shared" ref="A609:I609" si="539">+A541</f>
        <v>No lineal</v>
      </c>
      <c r="B609" s="216" t="str">
        <f t="shared" si="539"/>
        <v>m</v>
      </c>
      <c r="C609" s="216">
        <f t="shared" si="539"/>
        <v>86</v>
      </c>
      <c r="D609" s="216">
        <f t="shared" si="539"/>
        <v>965</v>
      </c>
      <c r="E609" s="216">
        <f t="shared" si="539"/>
        <v>1.33</v>
      </c>
      <c r="F609" s="216">
        <f t="shared" si="539"/>
        <v>17</v>
      </c>
      <c r="G609" s="216">
        <f t="shared" si="539"/>
        <v>521.55899999999997</v>
      </c>
      <c r="H609" s="216">
        <f t="shared" si="539"/>
        <v>4</v>
      </c>
      <c r="I609" s="216">
        <f t="shared" si="539"/>
        <v>1283.45</v>
      </c>
      <c r="J609" s="204" t="s">
        <v>452</v>
      </c>
      <c r="K609" s="219">
        <v>1</v>
      </c>
    </row>
    <row r="610" spans="1:11">
      <c r="A610" s="216" t="str">
        <f t="shared" ref="A610:I610" si="540">+A542</f>
        <v>No lineal</v>
      </c>
      <c r="B610" s="216" t="str">
        <f t="shared" si="540"/>
        <v>m</v>
      </c>
      <c r="C610" s="216">
        <f t="shared" si="540"/>
        <v>114</v>
      </c>
      <c r="D610" s="216">
        <f t="shared" si="540"/>
        <v>327</v>
      </c>
      <c r="E610" s="216">
        <f t="shared" si="540"/>
        <v>1.72</v>
      </c>
      <c r="F610" s="216">
        <f t="shared" si="540"/>
        <v>11</v>
      </c>
      <c r="G610" s="216">
        <f t="shared" si="540"/>
        <v>575.41</v>
      </c>
      <c r="H610" s="216">
        <f t="shared" si="540"/>
        <v>4</v>
      </c>
      <c r="I610" s="216">
        <f t="shared" si="540"/>
        <v>562.43999999999994</v>
      </c>
      <c r="J610" s="204" t="s">
        <v>452</v>
      </c>
      <c r="K610" s="219">
        <v>1</v>
      </c>
    </row>
    <row r="611" spans="1:11">
      <c r="A611" s="216" t="str">
        <f t="shared" ref="A611:I611" si="541">+A543</f>
        <v>No lineal</v>
      </c>
      <c r="B611" s="216" t="str">
        <f t="shared" si="541"/>
        <v>m</v>
      </c>
      <c r="C611" s="216">
        <f t="shared" si="541"/>
        <v>106</v>
      </c>
      <c r="D611" s="216">
        <f t="shared" si="541"/>
        <v>818</v>
      </c>
      <c r="E611" s="216">
        <f t="shared" si="541"/>
        <v>1.33</v>
      </c>
      <c r="F611" s="216">
        <f t="shared" si="541"/>
        <v>6</v>
      </c>
      <c r="G611" s="216">
        <f t="shared" si="541"/>
        <v>295.26400000000001</v>
      </c>
      <c r="H611" s="216">
        <f t="shared" si="541"/>
        <v>4</v>
      </c>
      <c r="I611" s="216">
        <f t="shared" si="541"/>
        <v>1087.94</v>
      </c>
      <c r="J611" s="204" t="s">
        <v>452</v>
      </c>
      <c r="K611" s="219">
        <v>0</v>
      </c>
    </row>
    <row r="612" spans="1:11">
      <c r="A612" s="216" t="str">
        <f t="shared" ref="A612:I612" si="542">+A544</f>
        <v>No lineal</v>
      </c>
      <c r="B612" s="216" t="str">
        <f t="shared" si="542"/>
        <v>h</v>
      </c>
      <c r="C612" s="216">
        <f t="shared" si="542"/>
        <v>205</v>
      </c>
      <c r="D612" s="216">
        <f t="shared" si="542"/>
        <v>1392</v>
      </c>
      <c r="E612" s="216">
        <f t="shared" si="542"/>
        <v>1.71</v>
      </c>
      <c r="F612" s="216">
        <f t="shared" si="542"/>
        <v>4</v>
      </c>
      <c r="G612" s="216">
        <f t="shared" si="542"/>
        <v>134.16</v>
      </c>
      <c r="H612" s="216">
        <f t="shared" si="542"/>
        <v>3</v>
      </c>
      <c r="I612" s="216">
        <f t="shared" si="542"/>
        <v>2380.3200000000002</v>
      </c>
      <c r="J612" s="204" t="s">
        <v>452</v>
      </c>
      <c r="K612" s="219">
        <v>0</v>
      </c>
    </row>
    <row r="613" spans="1:11">
      <c r="A613" s="216" t="str">
        <f t="shared" ref="A613:I613" si="543">+A545</f>
        <v>Lineal</v>
      </c>
      <c r="B613" s="216" t="str">
        <f t="shared" si="543"/>
        <v>m</v>
      </c>
      <c r="C613" s="216">
        <f t="shared" si="543"/>
        <v>0</v>
      </c>
      <c r="D613" s="216">
        <f t="shared" si="543"/>
        <v>967</v>
      </c>
      <c r="E613" s="216">
        <f t="shared" si="543"/>
        <v>2.2000000000000002</v>
      </c>
      <c r="F613" s="216">
        <f t="shared" si="543"/>
        <v>11</v>
      </c>
      <c r="G613" s="216">
        <f t="shared" si="543"/>
        <v>1295.588</v>
      </c>
      <c r="H613" s="216">
        <f t="shared" si="543"/>
        <v>5</v>
      </c>
      <c r="I613" s="216">
        <f t="shared" si="543"/>
        <v>2127.4</v>
      </c>
      <c r="J613" s="204" t="s">
        <v>452</v>
      </c>
      <c r="K613" s="220">
        <v>1</v>
      </c>
    </row>
    <row r="614" spans="1:11">
      <c r="A614" s="216" t="str">
        <f t="shared" ref="A614:I614" si="544">+A546</f>
        <v>Lineal</v>
      </c>
      <c r="B614" s="216" t="str">
        <f t="shared" si="544"/>
        <v>h</v>
      </c>
      <c r="C614" s="216">
        <f t="shared" si="544"/>
        <v>47</v>
      </c>
      <c r="D614" s="216">
        <f t="shared" si="544"/>
        <v>731</v>
      </c>
      <c r="E614" s="216">
        <f t="shared" si="544"/>
        <v>0.94</v>
      </c>
      <c r="F614" s="216">
        <f t="shared" si="544"/>
        <v>2</v>
      </c>
      <c r="G614" s="216">
        <f t="shared" si="544"/>
        <v>19.701000000000001</v>
      </c>
      <c r="H614" s="216">
        <f t="shared" si="544"/>
        <v>3</v>
      </c>
      <c r="I614" s="216">
        <f t="shared" si="544"/>
        <v>687.14</v>
      </c>
      <c r="J614" s="204" t="s">
        <v>459</v>
      </c>
      <c r="K614" s="219">
        <v>0</v>
      </c>
    </row>
    <row r="615" spans="1:11">
      <c r="A615" s="216" t="str">
        <f t="shared" ref="A615:I615" si="545">+A547</f>
        <v>No lineal</v>
      </c>
      <c r="B615" s="216" t="str">
        <f t="shared" si="545"/>
        <v>h</v>
      </c>
      <c r="C615" s="216">
        <f t="shared" si="545"/>
        <v>207</v>
      </c>
      <c r="D615" s="216">
        <f t="shared" si="545"/>
        <v>530</v>
      </c>
      <c r="E615" s="216">
        <f t="shared" si="545"/>
        <v>1.44</v>
      </c>
      <c r="F615" s="216">
        <f t="shared" si="545"/>
        <v>11</v>
      </c>
      <c r="G615" s="216">
        <f t="shared" si="545"/>
        <v>728.24400000000003</v>
      </c>
      <c r="H615" s="216">
        <f t="shared" si="545"/>
        <v>7</v>
      </c>
      <c r="I615" s="216">
        <f t="shared" si="545"/>
        <v>763.19999999999993</v>
      </c>
      <c r="J615" s="204" t="s">
        <v>459</v>
      </c>
      <c r="K615" s="219">
        <v>1</v>
      </c>
    </row>
    <row r="616" spans="1:11">
      <c r="A616" s="216" t="str">
        <f t="shared" ref="A616:I616" si="546">+A548</f>
        <v>Lineal</v>
      </c>
      <c r="B616" s="216" t="str">
        <f t="shared" si="546"/>
        <v>h</v>
      </c>
      <c r="C616" s="216">
        <f t="shared" si="546"/>
        <v>79</v>
      </c>
      <c r="D616" s="216">
        <f t="shared" si="546"/>
        <v>511</v>
      </c>
      <c r="E616" s="216">
        <f t="shared" si="546"/>
        <v>1.96</v>
      </c>
      <c r="F616" s="216">
        <f t="shared" si="546"/>
        <v>1</v>
      </c>
      <c r="G616" s="216">
        <f t="shared" si="546"/>
        <v>861.06299999999999</v>
      </c>
      <c r="H616" s="216">
        <f t="shared" si="546"/>
        <v>5</v>
      </c>
      <c r="I616" s="216">
        <f t="shared" si="546"/>
        <v>1001.56</v>
      </c>
      <c r="J616" s="204" t="s">
        <v>459</v>
      </c>
      <c r="K616" s="219">
        <v>0</v>
      </c>
    </row>
    <row r="617" spans="1:11">
      <c r="A617" s="216" t="str">
        <f t="shared" ref="A617:I617" si="547">+A549</f>
        <v>No lineal</v>
      </c>
      <c r="B617" s="216" t="str">
        <f t="shared" si="547"/>
        <v>m</v>
      </c>
      <c r="C617" s="216">
        <f t="shared" si="547"/>
        <v>107</v>
      </c>
      <c r="D617" s="216">
        <f t="shared" si="547"/>
        <v>791</v>
      </c>
      <c r="E617" s="216">
        <f t="shared" si="547"/>
        <v>1.81</v>
      </c>
      <c r="F617" s="216">
        <f t="shared" si="547"/>
        <v>16</v>
      </c>
      <c r="G617" s="216">
        <f t="shared" si="547"/>
        <v>997.65700000000004</v>
      </c>
      <c r="H617" s="216">
        <f t="shared" si="547"/>
        <v>5</v>
      </c>
      <c r="I617" s="216">
        <f t="shared" si="547"/>
        <v>1431.71</v>
      </c>
      <c r="J617" s="204" t="s">
        <v>459</v>
      </c>
      <c r="K617" s="219">
        <v>0</v>
      </c>
    </row>
    <row r="618" spans="1:11">
      <c r="A618" s="216" t="str">
        <f t="shared" ref="A618:I618" si="548">+A550</f>
        <v>Lineal</v>
      </c>
      <c r="B618" s="216" t="str">
        <f t="shared" si="548"/>
        <v>m</v>
      </c>
      <c r="C618" s="216">
        <f t="shared" si="548"/>
        <v>846</v>
      </c>
      <c r="D618" s="216">
        <f t="shared" si="548"/>
        <v>1401</v>
      </c>
      <c r="E618" s="216">
        <f t="shared" si="548"/>
        <v>1.1299999999999999</v>
      </c>
      <c r="F618" s="216">
        <f t="shared" si="548"/>
        <v>5</v>
      </c>
      <c r="G618" s="216">
        <f t="shared" si="548"/>
        <v>175.017</v>
      </c>
      <c r="H618" s="216">
        <f t="shared" si="548"/>
        <v>5</v>
      </c>
      <c r="I618" s="216">
        <f t="shared" si="548"/>
        <v>1583.1299999999999</v>
      </c>
      <c r="J618" s="204" t="s">
        <v>459</v>
      </c>
      <c r="K618" s="219">
        <v>0</v>
      </c>
    </row>
    <row r="619" spans="1:11">
      <c r="A619" s="216" t="str">
        <f t="shared" ref="A619:I619" si="549">+A551</f>
        <v>Lineal</v>
      </c>
      <c r="B619" s="216" t="str">
        <f t="shared" si="549"/>
        <v>m</v>
      </c>
      <c r="C619" s="216">
        <f t="shared" si="549"/>
        <v>155</v>
      </c>
      <c r="D619" s="216">
        <f t="shared" si="549"/>
        <v>1267</v>
      </c>
      <c r="E619" s="216">
        <f t="shared" si="549"/>
        <v>1.1100000000000001</v>
      </c>
      <c r="F619" s="216">
        <f t="shared" si="549"/>
        <v>5</v>
      </c>
      <c r="G619" s="216">
        <f t="shared" si="549"/>
        <v>710.21</v>
      </c>
      <c r="H619" s="216">
        <f t="shared" si="549"/>
        <v>4</v>
      </c>
      <c r="I619" s="216">
        <f t="shared" si="549"/>
        <v>1406.3700000000001</v>
      </c>
      <c r="J619" s="204" t="s">
        <v>459</v>
      </c>
      <c r="K619" s="219">
        <v>1</v>
      </c>
    </row>
    <row r="620" spans="1:11">
      <c r="A620" s="216" t="str">
        <f t="shared" ref="A620:I620" si="550">+A552</f>
        <v>Lineal</v>
      </c>
      <c r="B620" s="216" t="str">
        <f t="shared" si="550"/>
        <v>h</v>
      </c>
      <c r="C620" s="216">
        <f t="shared" si="550"/>
        <v>2</v>
      </c>
      <c r="D620" s="216">
        <f t="shared" si="550"/>
        <v>876</v>
      </c>
      <c r="E620" s="216">
        <f t="shared" si="550"/>
        <v>1.54</v>
      </c>
      <c r="F620" s="216">
        <f t="shared" si="550"/>
        <v>2</v>
      </c>
      <c r="G620" s="216">
        <f t="shared" si="550"/>
        <v>764.28099999999995</v>
      </c>
      <c r="H620" s="216">
        <f t="shared" si="550"/>
        <v>5</v>
      </c>
      <c r="I620" s="216">
        <f t="shared" si="550"/>
        <v>1349.04</v>
      </c>
      <c r="J620" s="204" t="s">
        <v>459</v>
      </c>
      <c r="K620" s="219">
        <v>1</v>
      </c>
    </row>
    <row r="621" spans="1:11">
      <c r="A621" s="216" t="str">
        <f t="shared" ref="A621:I621" si="551">+A553</f>
        <v>No lineal</v>
      </c>
      <c r="B621" s="216" t="str">
        <f t="shared" si="551"/>
        <v>m</v>
      </c>
      <c r="C621" s="216">
        <f t="shared" si="551"/>
        <v>313</v>
      </c>
      <c r="D621" s="216">
        <f t="shared" si="551"/>
        <v>930</v>
      </c>
      <c r="E621" s="216">
        <f t="shared" si="551"/>
        <v>1.29</v>
      </c>
      <c r="F621" s="216">
        <f t="shared" si="551"/>
        <v>2</v>
      </c>
      <c r="G621" s="216">
        <f t="shared" si="551"/>
        <v>158.48099999999999</v>
      </c>
      <c r="H621" s="216">
        <f t="shared" si="551"/>
        <v>4</v>
      </c>
      <c r="I621" s="216">
        <f t="shared" si="551"/>
        <v>1199.7</v>
      </c>
      <c r="J621" s="204" t="s">
        <v>459</v>
      </c>
      <c r="K621" s="219">
        <v>1</v>
      </c>
    </row>
    <row r="622" spans="1:11">
      <c r="A622" s="216" t="str">
        <f t="shared" ref="A622:I622" si="552">+A554</f>
        <v>Lineal</v>
      </c>
      <c r="B622" s="216" t="str">
        <f t="shared" si="552"/>
        <v>m</v>
      </c>
      <c r="C622" s="216">
        <f t="shared" si="552"/>
        <v>192</v>
      </c>
      <c r="D622" s="216">
        <f t="shared" si="552"/>
        <v>1019</v>
      </c>
      <c r="E622" s="216">
        <f t="shared" si="552"/>
        <v>1.76</v>
      </c>
      <c r="F622" s="216">
        <f t="shared" si="552"/>
        <v>9</v>
      </c>
      <c r="G622" s="216">
        <f t="shared" si="552"/>
        <v>508.54700000000003</v>
      </c>
      <c r="H622" s="216">
        <f t="shared" si="552"/>
        <v>4</v>
      </c>
      <c r="I622" s="216">
        <f t="shared" si="552"/>
        <v>1793.44</v>
      </c>
      <c r="J622" s="204" t="s">
        <v>459</v>
      </c>
      <c r="K622" s="219">
        <v>1</v>
      </c>
    </row>
    <row r="623" spans="1:11">
      <c r="A623" s="216" t="str">
        <f t="shared" ref="A623:I623" si="553">+A555</f>
        <v>No lineal</v>
      </c>
      <c r="B623" s="216" t="str">
        <f t="shared" si="553"/>
        <v>m</v>
      </c>
      <c r="C623" s="216">
        <f t="shared" si="553"/>
        <v>460</v>
      </c>
      <c r="D623" s="216">
        <f t="shared" si="553"/>
        <v>863</v>
      </c>
      <c r="E623" s="216">
        <f t="shared" si="553"/>
        <v>1.67</v>
      </c>
      <c r="F623" s="216">
        <f t="shared" si="553"/>
        <v>19</v>
      </c>
      <c r="G623" s="216">
        <f t="shared" si="553"/>
        <v>920.37300000000005</v>
      </c>
      <c r="H623" s="216">
        <f t="shared" si="553"/>
        <v>3</v>
      </c>
      <c r="I623" s="216">
        <f t="shared" si="553"/>
        <v>1441.21</v>
      </c>
      <c r="J623" s="204" t="s">
        <v>459</v>
      </c>
      <c r="K623" s="219">
        <v>1</v>
      </c>
    </row>
    <row r="624" spans="1:11">
      <c r="A624" s="216" t="str">
        <f t="shared" ref="A624:I624" si="554">+A556</f>
        <v>Lineal</v>
      </c>
      <c r="B624" s="216" t="str">
        <f t="shared" si="554"/>
        <v>m</v>
      </c>
      <c r="C624" s="216">
        <f t="shared" si="554"/>
        <v>165</v>
      </c>
      <c r="D624" s="216">
        <f t="shared" si="554"/>
        <v>916</v>
      </c>
      <c r="E624" s="216">
        <f t="shared" si="554"/>
        <v>1.56</v>
      </c>
      <c r="F624" s="216">
        <f t="shared" si="554"/>
        <v>13</v>
      </c>
      <c r="G624" s="216">
        <f t="shared" si="554"/>
        <v>761.89200000000005</v>
      </c>
      <c r="H624" s="216">
        <f t="shared" si="554"/>
        <v>5</v>
      </c>
      <c r="I624" s="216">
        <f t="shared" si="554"/>
        <v>1428.96</v>
      </c>
      <c r="J624" s="204" t="s">
        <v>459</v>
      </c>
      <c r="K624" s="219">
        <v>1</v>
      </c>
    </row>
    <row r="625" spans="1:11">
      <c r="A625" s="216" t="str">
        <f t="shared" ref="A625:I625" si="555">+A557</f>
        <v>Lineal</v>
      </c>
      <c r="B625" s="216" t="str">
        <f t="shared" si="555"/>
        <v>m</v>
      </c>
      <c r="C625" s="216">
        <f t="shared" si="555"/>
        <v>532</v>
      </c>
      <c r="D625" s="216">
        <f t="shared" si="555"/>
        <v>1334</v>
      </c>
      <c r="E625" s="216">
        <f t="shared" si="555"/>
        <v>1.18</v>
      </c>
      <c r="F625" s="216">
        <f t="shared" si="555"/>
        <v>3</v>
      </c>
      <c r="G625" s="216">
        <f t="shared" si="555"/>
        <v>27.986999999999998</v>
      </c>
      <c r="H625" s="216">
        <f t="shared" si="555"/>
        <v>4</v>
      </c>
      <c r="I625" s="216">
        <f t="shared" si="555"/>
        <v>1574.12</v>
      </c>
      <c r="J625" s="204" t="s">
        <v>459</v>
      </c>
      <c r="K625" s="219">
        <v>0</v>
      </c>
    </row>
    <row r="626" spans="1:11">
      <c r="A626" s="216" t="str">
        <f t="shared" ref="A626:I626" si="556">+A558</f>
        <v>Lineal</v>
      </c>
      <c r="B626" s="216" t="str">
        <f t="shared" si="556"/>
        <v>m</v>
      </c>
      <c r="C626" s="216">
        <f t="shared" si="556"/>
        <v>226</v>
      </c>
      <c r="D626" s="216">
        <f t="shared" si="556"/>
        <v>692</v>
      </c>
      <c r="E626" s="216">
        <f t="shared" si="556"/>
        <v>2.08</v>
      </c>
      <c r="F626" s="216">
        <f t="shared" si="556"/>
        <v>1</v>
      </c>
      <c r="G626" s="216">
        <f t="shared" si="556"/>
        <v>651.726</v>
      </c>
      <c r="H626" s="216">
        <f t="shared" si="556"/>
        <v>6</v>
      </c>
      <c r="I626" s="216">
        <f t="shared" si="556"/>
        <v>1439.3600000000001</v>
      </c>
      <c r="J626" s="204" t="s">
        <v>459</v>
      </c>
      <c r="K626" s="219">
        <v>0</v>
      </c>
    </row>
    <row r="627" spans="1:11">
      <c r="A627" s="216" t="str">
        <f t="shared" ref="A627:I627" si="557">+A559</f>
        <v>Lineal</v>
      </c>
      <c r="B627" s="216" t="str">
        <f t="shared" si="557"/>
        <v>h</v>
      </c>
      <c r="C627" s="216">
        <f t="shared" si="557"/>
        <v>24</v>
      </c>
      <c r="D627" s="216">
        <f t="shared" si="557"/>
        <v>752</v>
      </c>
      <c r="E627" s="216">
        <f t="shared" si="557"/>
        <v>2.0499999999999998</v>
      </c>
      <c r="F627" s="216">
        <f t="shared" si="557"/>
        <v>9</v>
      </c>
      <c r="G627" s="216">
        <f t="shared" si="557"/>
        <v>423.60599999999999</v>
      </c>
      <c r="H627" s="216">
        <f t="shared" si="557"/>
        <v>4</v>
      </c>
      <c r="I627" s="216">
        <f t="shared" si="557"/>
        <v>1541.6</v>
      </c>
      <c r="J627" s="204" t="s">
        <v>459</v>
      </c>
      <c r="K627" s="219">
        <v>0</v>
      </c>
    </row>
    <row r="628" spans="1:11">
      <c r="A628" s="216" t="str">
        <f t="shared" ref="A628:I628" si="558">+A560</f>
        <v>No lineal</v>
      </c>
      <c r="B628" s="216" t="str">
        <f t="shared" si="558"/>
        <v>h</v>
      </c>
      <c r="C628" s="216">
        <f t="shared" si="558"/>
        <v>135</v>
      </c>
      <c r="D628" s="216">
        <f t="shared" si="558"/>
        <v>812</v>
      </c>
      <c r="E628" s="216">
        <f t="shared" si="558"/>
        <v>0.82</v>
      </c>
      <c r="F628" s="216">
        <f t="shared" si="558"/>
        <v>9</v>
      </c>
      <c r="G628" s="216">
        <f t="shared" si="558"/>
        <v>264.08</v>
      </c>
      <c r="H628" s="216">
        <f t="shared" si="558"/>
        <v>4</v>
      </c>
      <c r="I628" s="216">
        <f t="shared" si="558"/>
        <v>665.83999999999992</v>
      </c>
      <c r="J628" s="204" t="s">
        <v>459</v>
      </c>
      <c r="K628" s="219">
        <v>1</v>
      </c>
    </row>
    <row r="629" spans="1:11">
      <c r="A629" s="216" t="str">
        <f t="shared" ref="A629:I629" si="559">+A561</f>
        <v>Lineal</v>
      </c>
      <c r="B629" s="216" t="str">
        <f t="shared" si="559"/>
        <v>h</v>
      </c>
      <c r="C629" s="216">
        <f t="shared" si="559"/>
        <v>187</v>
      </c>
      <c r="D629" s="216">
        <f t="shared" si="559"/>
        <v>1381</v>
      </c>
      <c r="E629" s="216">
        <f t="shared" si="559"/>
        <v>1.25</v>
      </c>
      <c r="F629" s="216">
        <f t="shared" si="559"/>
        <v>7</v>
      </c>
      <c r="G629" s="216">
        <f t="shared" si="559"/>
        <v>590.33799999999997</v>
      </c>
      <c r="H629" s="216">
        <f t="shared" si="559"/>
        <v>4</v>
      </c>
      <c r="I629" s="216">
        <f t="shared" si="559"/>
        <v>1726.25</v>
      </c>
      <c r="J629" s="204" t="s">
        <v>459</v>
      </c>
      <c r="K629" s="219">
        <v>1</v>
      </c>
    </row>
    <row r="630" spans="1:11">
      <c r="A630" s="216" t="str">
        <f t="shared" ref="A630:I630" si="560">+A562</f>
        <v>No lineal</v>
      </c>
      <c r="B630" s="216" t="str">
        <f t="shared" si="560"/>
        <v>h</v>
      </c>
      <c r="C630" s="216">
        <f t="shared" si="560"/>
        <v>170</v>
      </c>
      <c r="D630" s="216">
        <f t="shared" si="560"/>
        <v>931</v>
      </c>
      <c r="E630" s="216">
        <f t="shared" si="560"/>
        <v>1.21</v>
      </c>
      <c r="F630" s="216">
        <f t="shared" si="560"/>
        <v>1</v>
      </c>
      <c r="G630" s="216">
        <f t="shared" si="560"/>
        <v>6.5359999999999996</v>
      </c>
      <c r="H630" s="216">
        <f t="shared" si="560"/>
        <v>3</v>
      </c>
      <c r="I630" s="216">
        <f t="shared" si="560"/>
        <v>1126.51</v>
      </c>
      <c r="J630" s="204" t="s">
        <v>459</v>
      </c>
      <c r="K630" s="219">
        <v>1</v>
      </c>
    </row>
    <row r="631" spans="1:11">
      <c r="A631" s="216" t="str">
        <f t="shared" ref="A631:I631" si="561">+A563</f>
        <v>No lineal</v>
      </c>
      <c r="B631" s="216" t="str">
        <f t="shared" si="561"/>
        <v>h</v>
      </c>
      <c r="C631" s="216">
        <f t="shared" si="561"/>
        <v>125</v>
      </c>
      <c r="D631" s="216">
        <f t="shared" si="561"/>
        <v>566</v>
      </c>
      <c r="E631" s="216">
        <f t="shared" si="561"/>
        <v>1.37</v>
      </c>
      <c r="F631" s="216">
        <f t="shared" si="561"/>
        <v>5</v>
      </c>
      <c r="G631" s="216">
        <f t="shared" si="561"/>
        <v>177.38900000000001</v>
      </c>
      <c r="H631" s="216">
        <f t="shared" si="561"/>
        <v>6</v>
      </c>
      <c r="I631" s="216">
        <f t="shared" si="561"/>
        <v>775.42000000000007</v>
      </c>
      <c r="J631" s="204" t="s">
        <v>459</v>
      </c>
      <c r="K631" s="219">
        <v>0</v>
      </c>
    </row>
    <row r="632" spans="1:11">
      <c r="A632" s="216" t="str">
        <f t="shared" ref="A632:I632" si="562">+A564</f>
        <v>No lineal</v>
      </c>
      <c r="B632" s="216" t="str">
        <f t="shared" si="562"/>
        <v>m</v>
      </c>
      <c r="C632" s="216">
        <f t="shared" si="562"/>
        <v>386</v>
      </c>
      <c r="D632" s="216">
        <f t="shared" si="562"/>
        <v>1324</v>
      </c>
      <c r="E632" s="216">
        <f t="shared" si="562"/>
        <v>1.6</v>
      </c>
      <c r="F632" s="216">
        <f t="shared" si="562"/>
        <v>13</v>
      </c>
      <c r="G632" s="216">
        <f t="shared" si="562"/>
        <v>556.38</v>
      </c>
      <c r="H632" s="216">
        <f t="shared" si="562"/>
        <v>5</v>
      </c>
      <c r="I632" s="216">
        <f t="shared" si="562"/>
        <v>2118.4</v>
      </c>
      <c r="J632" s="204" t="s">
        <v>459</v>
      </c>
      <c r="K632" s="219">
        <v>0</v>
      </c>
    </row>
    <row r="633" spans="1:11">
      <c r="A633" s="216" t="str">
        <f t="shared" ref="A633:I633" si="563">+A565</f>
        <v>No lineal</v>
      </c>
      <c r="B633" s="216" t="str">
        <f t="shared" si="563"/>
        <v>h</v>
      </c>
      <c r="C633" s="216">
        <f t="shared" si="563"/>
        <v>248</v>
      </c>
      <c r="D633" s="216">
        <f t="shared" si="563"/>
        <v>729</v>
      </c>
      <c r="E633" s="216">
        <f t="shared" si="563"/>
        <v>1.25</v>
      </c>
      <c r="F633" s="216">
        <f t="shared" si="563"/>
        <v>4</v>
      </c>
      <c r="G633" s="216">
        <f t="shared" si="563"/>
        <v>219.12</v>
      </c>
      <c r="H633" s="216">
        <f t="shared" si="563"/>
        <v>4</v>
      </c>
      <c r="I633" s="216">
        <f t="shared" si="563"/>
        <v>911.25</v>
      </c>
      <c r="J633" s="204" t="s">
        <v>459</v>
      </c>
      <c r="K633" s="219">
        <v>1</v>
      </c>
    </row>
    <row r="634" spans="1:11">
      <c r="A634" s="216" t="str">
        <f t="shared" ref="A634:I634" si="564">+A566</f>
        <v>No lineal</v>
      </c>
      <c r="B634" s="216" t="str">
        <f t="shared" si="564"/>
        <v>h</v>
      </c>
      <c r="C634" s="216">
        <f t="shared" si="564"/>
        <v>168</v>
      </c>
      <c r="D634" s="216">
        <f t="shared" si="564"/>
        <v>683</v>
      </c>
      <c r="E634" s="216">
        <f t="shared" si="564"/>
        <v>1.35</v>
      </c>
      <c r="F634" s="216">
        <f t="shared" si="564"/>
        <v>2</v>
      </c>
      <c r="G634" s="216">
        <f t="shared" si="564"/>
        <v>95.8</v>
      </c>
      <c r="H634" s="216">
        <f t="shared" si="564"/>
        <v>4</v>
      </c>
      <c r="I634" s="216">
        <f t="shared" si="564"/>
        <v>922.05000000000007</v>
      </c>
      <c r="J634" s="204" t="s">
        <v>459</v>
      </c>
      <c r="K634" s="219">
        <v>0</v>
      </c>
    </row>
    <row r="635" spans="1:11">
      <c r="A635" s="216" t="str">
        <f t="shared" ref="A635:I635" si="565">+A567</f>
        <v>Lineal</v>
      </c>
      <c r="B635" s="216" t="str">
        <f t="shared" si="565"/>
        <v>h</v>
      </c>
      <c r="C635" s="216">
        <f t="shared" si="565"/>
        <v>194</v>
      </c>
      <c r="D635" s="216">
        <f t="shared" si="565"/>
        <v>904</v>
      </c>
      <c r="E635" s="216">
        <f t="shared" si="565"/>
        <v>1.89</v>
      </c>
      <c r="F635" s="216">
        <f t="shared" si="565"/>
        <v>16</v>
      </c>
      <c r="G635" s="216">
        <f t="shared" si="565"/>
        <v>973.08399999999995</v>
      </c>
      <c r="H635" s="216">
        <f t="shared" si="565"/>
        <v>4</v>
      </c>
      <c r="I635" s="216">
        <f t="shared" si="565"/>
        <v>1708.56</v>
      </c>
      <c r="J635" s="204" t="s">
        <v>459</v>
      </c>
      <c r="K635" s="219">
        <v>0</v>
      </c>
    </row>
    <row r="636" spans="1:11">
      <c r="A636" s="216" t="str">
        <f t="shared" ref="A636:I636" si="566">+A568</f>
        <v>Lineal</v>
      </c>
      <c r="B636" s="216" t="str">
        <f t="shared" si="566"/>
        <v>m</v>
      </c>
      <c r="C636" s="216">
        <f t="shared" si="566"/>
        <v>199</v>
      </c>
      <c r="D636" s="216">
        <f t="shared" si="566"/>
        <v>1360</v>
      </c>
      <c r="E636" s="216">
        <f t="shared" si="566"/>
        <v>1.01</v>
      </c>
      <c r="F636" s="216">
        <f t="shared" si="566"/>
        <v>22</v>
      </c>
      <c r="G636" s="216">
        <f t="shared" si="566"/>
        <v>475.00900000000001</v>
      </c>
      <c r="H636" s="216">
        <f t="shared" si="566"/>
        <v>3</v>
      </c>
      <c r="I636" s="216">
        <f t="shared" si="566"/>
        <v>1373.6</v>
      </c>
      <c r="J636" s="204" t="s">
        <v>459</v>
      </c>
      <c r="K636" s="219">
        <v>0</v>
      </c>
    </row>
    <row r="637" spans="1:11">
      <c r="A637" s="216" t="str">
        <f t="shared" ref="A637:I637" si="567">+A569</f>
        <v>No lineal</v>
      </c>
      <c r="B637" s="216" t="str">
        <f t="shared" si="567"/>
        <v>h</v>
      </c>
      <c r="C637" s="216">
        <f t="shared" si="567"/>
        <v>302</v>
      </c>
      <c r="D637" s="216">
        <f t="shared" si="567"/>
        <v>1323</v>
      </c>
      <c r="E637" s="216">
        <f t="shared" si="567"/>
        <v>1.1599999999999999</v>
      </c>
      <c r="F637" s="216">
        <f t="shared" si="567"/>
        <v>2</v>
      </c>
      <c r="G637" s="216">
        <f t="shared" si="567"/>
        <v>19.236000000000001</v>
      </c>
      <c r="H637" s="216">
        <f t="shared" si="567"/>
        <v>5</v>
      </c>
      <c r="I637" s="216">
        <f t="shared" si="567"/>
        <v>1534.6799999999998</v>
      </c>
      <c r="J637" s="204" t="s">
        <v>459</v>
      </c>
      <c r="K637" s="219">
        <v>0</v>
      </c>
    </row>
    <row r="638" spans="1:11">
      <c r="A638" s="216" t="str">
        <f t="shared" ref="A638:I638" si="568">+A570</f>
        <v>No lineal</v>
      </c>
      <c r="B638" s="216" t="str">
        <f t="shared" si="568"/>
        <v>m</v>
      </c>
      <c r="C638" s="216">
        <f t="shared" si="568"/>
        <v>280</v>
      </c>
      <c r="D638" s="216">
        <f t="shared" si="568"/>
        <v>1582</v>
      </c>
      <c r="E638" s="216">
        <f t="shared" si="568"/>
        <v>1.04</v>
      </c>
      <c r="F638" s="216">
        <f t="shared" si="568"/>
        <v>7</v>
      </c>
      <c r="G638" s="216">
        <f t="shared" si="568"/>
        <v>111.69799999999999</v>
      </c>
      <c r="H638" s="216">
        <f t="shared" si="568"/>
        <v>4</v>
      </c>
      <c r="I638" s="216">
        <f t="shared" si="568"/>
        <v>1645.28</v>
      </c>
      <c r="J638" s="204" t="s">
        <v>459</v>
      </c>
      <c r="K638" s="219">
        <v>0</v>
      </c>
    </row>
    <row r="639" spans="1:11">
      <c r="A639" s="216" t="str">
        <f t="shared" ref="A639:I639" si="569">+A571</f>
        <v>No lineal</v>
      </c>
      <c r="B639" s="216" t="str">
        <f t="shared" si="569"/>
        <v>h</v>
      </c>
      <c r="C639" s="216">
        <f t="shared" si="569"/>
        <v>163</v>
      </c>
      <c r="D639" s="216">
        <f t="shared" si="569"/>
        <v>953</v>
      </c>
      <c r="E639" s="216">
        <f t="shared" si="569"/>
        <v>1.34</v>
      </c>
      <c r="F639" s="216">
        <f t="shared" si="569"/>
        <v>13</v>
      </c>
      <c r="G639" s="216">
        <f t="shared" si="569"/>
        <v>46.94</v>
      </c>
      <c r="H639" s="216">
        <f t="shared" si="569"/>
        <v>5</v>
      </c>
      <c r="I639" s="216">
        <f t="shared" si="569"/>
        <v>1277.02</v>
      </c>
      <c r="J639" s="204" t="s">
        <v>459</v>
      </c>
      <c r="K639" s="219">
        <v>0</v>
      </c>
    </row>
    <row r="640" spans="1:11">
      <c r="A640" s="216" t="str">
        <f t="shared" ref="A640:I640" si="570">+A572</f>
        <v>No lineal</v>
      </c>
      <c r="B640" s="216" t="str">
        <f t="shared" si="570"/>
        <v>h</v>
      </c>
      <c r="C640" s="216">
        <f t="shared" si="570"/>
        <v>141</v>
      </c>
      <c r="D640" s="216">
        <f t="shared" si="570"/>
        <v>1410</v>
      </c>
      <c r="E640" s="216">
        <f t="shared" si="570"/>
        <v>1.97</v>
      </c>
      <c r="F640" s="216">
        <f t="shared" si="570"/>
        <v>2</v>
      </c>
      <c r="G640" s="216">
        <f t="shared" si="570"/>
        <v>761.16</v>
      </c>
      <c r="H640" s="216">
        <f t="shared" si="570"/>
        <v>4</v>
      </c>
      <c r="I640" s="216">
        <f t="shared" si="570"/>
        <v>2777.7</v>
      </c>
      <c r="J640" s="204" t="s">
        <v>459</v>
      </c>
      <c r="K640" s="219">
        <v>0</v>
      </c>
    </row>
    <row r="641" spans="1:11">
      <c r="A641" s="216" t="str">
        <f t="shared" ref="A641:I641" si="571">+A573</f>
        <v>No lineal</v>
      </c>
      <c r="B641" s="216" t="str">
        <f t="shared" si="571"/>
        <v>h</v>
      </c>
      <c r="C641" s="216">
        <f t="shared" si="571"/>
        <v>268</v>
      </c>
      <c r="D641" s="216">
        <f t="shared" si="571"/>
        <v>997</v>
      </c>
      <c r="E641" s="216">
        <f t="shared" si="571"/>
        <v>1.59</v>
      </c>
      <c r="F641" s="216">
        <f t="shared" si="571"/>
        <v>3</v>
      </c>
      <c r="G641" s="216">
        <f t="shared" si="571"/>
        <v>690.63199999999995</v>
      </c>
      <c r="H641" s="216">
        <f t="shared" si="571"/>
        <v>4</v>
      </c>
      <c r="I641" s="216">
        <f t="shared" si="571"/>
        <v>1585.23</v>
      </c>
      <c r="J641" s="204" t="s">
        <v>459</v>
      </c>
      <c r="K641" s="219">
        <v>1</v>
      </c>
    </row>
    <row r="642" spans="1:11">
      <c r="A642" s="216" t="str">
        <f t="shared" ref="A642:I642" si="572">+A574</f>
        <v>No lineal</v>
      </c>
      <c r="B642" s="216" t="str">
        <f t="shared" si="572"/>
        <v>h</v>
      </c>
      <c r="C642" s="216">
        <f t="shared" si="572"/>
        <v>130</v>
      </c>
      <c r="D642" s="216">
        <f t="shared" si="572"/>
        <v>805</v>
      </c>
      <c r="E642" s="216">
        <f t="shared" si="572"/>
        <v>1.76</v>
      </c>
      <c r="F642" s="216">
        <f t="shared" si="572"/>
        <v>8</v>
      </c>
      <c r="G642" s="216">
        <f t="shared" si="572"/>
        <v>588.76199999999994</v>
      </c>
      <c r="H642" s="216">
        <f t="shared" si="572"/>
        <v>3</v>
      </c>
      <c r="I642" s="216">
        <f t="shared" si="572"/>
        <v>1416.8</v>
      </c>
      <c r="J642" s="204" t="s">
        <v>459</v>
      </c>
      <c r="K642" s="219">
        <v>1</v>
      </c>
    </row>
    <row r="643" spans="1:11">
      <c r="A643" s="216" t="str">
        <f t="shared" ref="A643:I643" si="573">+A575</f>
        <v>Lineal</v>
      </c>
      <c r="B643" s="216" t="str">
        <f t="shared" si="573"/>
        <v>h</v>
      </c>
      <c r="C643" s="216">
        <f t="shared" si="573"/>
        <v>211</v>
      </c>
      <c r="D643" s="216">
        <f t="shared" si="573"/>
        <v>1307</v>
      </c>
      <c r="E643" s="216">
        <f t="shared" si="573"/>
        <v>1.3</v>
      </c>
      <c r="F643" s="216">
        <f t="shared" si="573"/>
        <v>4</v>
      </c>
      <c r="G643" s="216">
        <f t="shared" si="573"/>
        <v>7.4029999999999996</v>
      </c>
      <c r="H643" s="216">
        <f t="shared" si="573"/>
        <v>5</v>
      </c>
      <c r="I643" s="216">
        <f t="shared" si="573"/>
        <v>1699.1000000000001</v>
      </c>
      <c r="J643" s="204" t="s">
        <v>459</v>
      </c>
      <c r="K643" s="219">
        <v>0</v>
      </c>
    </row>
    <row r="644" spans="1:11">
      <c r="A644" s="216" t="str">
        <f t="shared" ref="A644:I644" si="574">+A576</f>
        <v>No lineal</v>
      </c>
      <c r="B644" s="216" t="str">
        <f t="shared" si="574"/>
        <v>h</v>
      </c>
      <c r="C644" s="216">
        <f t="shared" si="574"/>
        <v>406</v>
      </c>
      <c r="D644" s="216">
        <f t="shared" si="574"/>
        <v>1622</v>
      </c>
      <c r="E644" s="216">
        <f t="shared" si="574"/>
        <v>0.92</v>
      </c>
      <c r="F644" s="216">
        <f t="shared" si="574"/>
        <v>3</v>
      </c>
      <c r="G644" s="216">
        <f t="shared" si="574"/>
        <v>86.94</v>
      </c>
      <c r="H644" s="216">
        <f t="shared" si="574"/>
        <v>4</v>
      </c>
      <c r="I644" s="216">
        <f t="shared" si="574"/>
        <v>1492.24</v>
      </c>
      <c r="J644" s="204" t="s">
        <v>459</v>
      </c>
      <c r="K644" s="219">
        <v>1</v>
      </c>
    </row>
    <row r="645" spans="1:11">
      <c r="A645" s="216" t="str">
        <f t="shared" ref="A645:I645" si="575">+A577</f>
        <v>Lineal</v>
      </c>
      <c r="B645" s="216" t="str">
        <f t="shared" si="575"/>
        <v>m</v>
      </c>
      <c r="C645" s="216">
        <f t="shared" si="575"/>
        <v>49</v>
      </c>
      <c r="D645" s="216">
        <f t="shared" si="575"/>
        <v>1171</v>
      </c>
      <c r="E645" s="216">
        <f t="shared" si="575"/>
        <v>1.01</v>
      </c>
      <c r="F645" s="216">
        <f t="shared" si="575"/>
        <v>5</v>
      </c>
      <c r="G645" s="216">
        <f t="shared" si="575"/>
        <v>378.08499999999998</v>
      </c>
      <c r="H645" s="216">
        <f t="shared" si="575"/>
        <v>3</v>
      </c>
      <c r="I645" s="216">
        <f t="shared" si="575"/>
        <v>1182.71</v>
      </c>
      <c r="J645" s="204" t="s">
        <v>459</v>
      </c>
      <c r="K645" s="219">
        <v>1</v>
      </c>
    </row>
    <row r="646" spans="1:11">
      <c r="A646" s="216" t="str">
        <f t="shared" ref="A646:I646" si="576">+A578</f>
        <v>No lineal</v>
      </c>
      <c r="B646" s="216" t="str">
        <f t="shared" si="576"/>
        <v>m</v>
      </c>
      <c r="C646" s="216">
        <f t="shared" si="576"/>
        <v>219</v>
      </c>
      <c r="D646" s="216">
        <f t="shared" si="576"/>
        <v>1119</v>
      </c>
      <c r="E646" s="216">
        <f t="shared" si="576"/>
        <v>1.28</v>
      </c>
      <c r="F646" s="216">
        <f t="shared" si="576"/>
        <v>5</v>
      </c>
      <c r="G646" s="216">
        <f t="shared" si="576"/>
        <v>378.08499999999998</v>
      </c>
      <c r="H646" s="216">
        <f t="shared" si="576"/>
        <v>6</v>
      </c>
      <c r="I646" s="216">
        <f t="shared" si="576"/>
        <v>1432.32</v>
      </c>
      <c r="J646" s="204" t="s">
        <v>459</v>
      </c>
      <c r="K646" s="219">
        <v>0</v>
      </c>
    </row>
    <row r="647" spans="1:11">
      <c r="A647" s="216" t="str">
        <f t="shared" ref="A647:I647" si="577">+A579</f>
        <v>No lineal</v>
      </c>
      <c r="B647" s="216" t="str">
        <f t="shared" si="577"/>
        <v>m</v>
      </c>
      <c r="C647" s="216">
        <f t="shared" si="577"/>
        <v>700</v>
      </c>
      <c r="D647" s="216">
        <f t="shared" si="577"/>
        <v>1753</v>
      </c>
      <c r="E647" s="216">
        <f t="shared" si="577"/>
        <v>0.87</v>
      </c>
      <c r="F647" s="216">
        <f t="shared" si="577"/>
        <v>8</v>
      </c>
      <c r="G647" s="216">
        <f t="shared" si="577"/>
        <v>284.56</v>
      </c>
      <c r="H647" s="216">
        <f t="shared" si="577"/>
        <v>5</v>
      </c>
      <c r="I647" s="216">
        <f t="shared" si="577"/>
        <v>1525.11</v>
      </c>
      <c r="J647" s="204" t="s">
        <v>459</v>
      </c>
      <c r="K647" s="219">
        <v>0</v>
      </c>
    </row>
    <row r="648" spans="1:11">
      <c r="A648" s="216" t="str">
        <f t="shared" ref="A648:I648" si="578">+A580</f>
        <v>No lineal</v>
      </c>
      <c r="B648" s="216" t="str">
        <f t="shared" si="578"/>
        <v>m</v>
      </c>
      <c r="C648" s="216">
        <f t="shared" si="578"/>
        <v>219</v>
      </c>
      <c r="D648" s="216">
        <f t="shared" si="578"/>
        <v>1910</v>
      </c>
      <c r="E648" s="216">
        <f t="shared" si="578"/>
        <v>1.24</v>
      </c>
      <c r="F648" s="216">
        <f t="shared" si="578"/>
        <v>3</v>
      </c>
      <c r="G648" s="216">
        <f t="shared" si="578"/>
        <v>823.44500000000005</v>
      </c>
      <c r="H648" s="216">
        <f t="shared" si="578"/>
        <v>6</v>
      </c>
      <c r="I648" s="216">
        <f t="shared" si="578"/>
        <v>2368.4</v>
      </c>
      <c r="J648" s="204" t="s">
        <v>459</v>
      </c>
      <c r="K648" s="219">
        <v>0</v>
      </c>
    </row>
    <row r="649" spans="1:11">
      <c r="A649" s="216" t="str">
        <f t="shared" ref="A649:I649" si="579">+A581</f>
        <v>No lineal</v>
      </c>
      <c r="B649" s="216" t="str">
        <f t="shared" si="579"/>
        <v>m</v>
      </c>
      <c r="C649" s="216">
        <f t="shared" si="579"/>
        <v>201</v>
      </c>
      <c r="D649" s="216">
        <f t="shared" si="579"/>
        <v>1050</v>
      </c>
      <c r="E649" s="216">
        <f t="shared" si="579"/>
        <v>1.07</v>
      </c>
      <c r="F649" s="216">
        <f t="shared" si="579"/>
        <v>8</v>
      </c>
      <c r="G649" s="216">
        <f t="shared" si="579"/>
        <v>291.053</v>
      </c>
      <c r="H649" s="216">
        <f t="shared" si="579"/>
        <v>7</v>
      </c>
      <c r="I649" s="216">
        <f t="shared" si="579"/>
        <v>1123.5</v>
      </c>
      <c r="J649" s="204" t="s">
        <v>459</v>
      </c>
      <c r="K649" s="219">
        <v>0</v>
      </c>
    </row>
    <row r="650" spans="1:11">
      <c r="A650" s="216" t="str">
        <f t="shared" ref="A650:I650" si="580">+A582</f>
        <v>Lineal</v>
      </c>
      <c r="B650" s="216" t="str">
        <f t="shared" si="580"/>
        <v>h</v>
      </c>
      <c r="C650" s="216">
        <f t="shared" si="580"/>
        <v>211</v>
      </c>
      <c r="D650" s="216">
        <f t="shared" si="580"/>
        <v>2191</v>
      </c>
      <c r="E650" s="216">
        <f t="shared" si="580"/>
        <v>0.86</v>
      </c>
      <c r="F650" s="216">
        <f t="shared" si="580"/>
        <v>3</v>
      </c>
      <c r="G650" s="216">
        <f t="shared" si="580"/>
        <v>124.286</v>
      </c>
      <c r="H650" s="216">
        <f t="shared" si="580"/>
        <v>4</v>
      </c>
      <c r="I650" s="216">
        <f t="shared" si="580"/>
        <v>1884.26</v>
      </c>
      <c r="J650" s="204" t="s">
        <v>459</v>
      </c>
      <c r="K650" s="219">
        <v>0</v>
      </c>
    </row>
    <row r="651" spans="1:11">
      <c r="A651" s="216" t="str">
        <f t="shared" ref="A651:I651" si="581">+A583</f>
        <v>No lineal</v>
      </c>
      <c r="B651" s="216" t="str">
        <f t="shared" si="581"/>
        <v>h</v>
      </c>
      <c r="C651" s="216">
        <f t="shared" si="581"/>
        <v>231</v>
      </c>
      <c r="D651" s="216">
        <f t="shared" si="581"/>
        <v>892</v>
      </c>
      <c r="E651" s="216">
        <f t="shared" si="581"/>
        <v>1.7</v>
      </c>
      <c r="F651" s="216">
        <f t="shared" si="581"/>
        <v>3</v>
      </c>
      <c r="G651" s="216">
        <f t="shared" si="581"/>
        <v>85.379000000000005</v>
      </c>
      <c r="H651" s="216">
        <f t="shared" si="581"/>
        <v>4</v>
      </c>
      <c r="I651" s="216">
        <f t="shared" si="581"/>
        <v>1516.3999999999999</v>
      </c>
      <c r="J651" s="204" t="s">
        <v>459</v>
      </c>
      <c r="K651" s="219">
        <v>0</v>
      </c>
    </row>
    <row r="652" spans="1:11">
      <c r="A652" s="216" t="str">
        <f t="shared" ref="A652:I652" si="582">+A584</f>
        <v>No lineal</v>
      </c>
      <c r="B652" s="216" t="str">
        <f t="shared" si="582"/>
        <v>h</v>
      </c>
      <c r="C652" s="216">
        <f t="shared" si="582"/>
        <v>103</v>
      </c>
      <c r="D652" s="216">
        <f t="shared" si="582"/>
        <v>1360</v>
      </c>
      <c r="E652" s="216">
        <f t="shared" si="582"/>
        <v>1.18</v>
      </c>
      <c r="F652" s="216">
        <f t="shared" si="582"/>
        <v>3</v>
      </c>
      <c r="G652" s="216">
        <f t="shared" si="582"/>
        <v>85.596999999999994</v>
      </c>
      <c r="H652" s="216">
        <f t="shared" si="582"/>
        <v>5</v>
      </c>
      <c r="I652" s="216">
        <f t="shared" si="582"/>
        <v>1604.8</v>
      </c>
      <c r="J652" s="204" t="s">
        <v>459</v>
      </c>
      <c r="K652" s="219">
        <v>0</v>
      </c>
    </row>
    <row r="653" spans="1:11">
      <c r="A653" s="216" t="str">
        <f t="shared" ref="A653:I653" si="583">+A585</f>
        <v>No lineal</v>
      </c>
      <c r="B653" s="216" t="str">
        <f t="shared" si="583"/>
        <v>m</v>
      </c>
      <c r="C653" s="216">
        <f t="shared" si="583"/>
        <v>86</v>
      </c>
      <c r="D653" s="216">
        <f t="shared" si="583"/>
        <v>938</v>
      </c>
      <c r="E653" s="216">
        <f t="shared" si="583"/>
        <v>1.19</v>
      </c>
      <c r="F653" s="216">
        <f t="shared" si="583"/>
        <v>14</v>
      </c>
      <c r="G653" s="216">
        <f t="shared" si="583"/>
        <v>161.447</v>
      </c>
      <c r="H653" s="216">
        <f t="shared" si="583"/>
        <v>3</v>
      </c>
      <c r="I653" s="216">
        <f t="shared" si="583"/>
        <v>1116.22</v>
      </c>
      <c r="J653" s="204" t="s">
        <v>459</v>
      </c>
      <c r="K653" s="219">
        <v>1</v>
      </c>
    </row>
    <row r="654" spans="1:11">
      <c r="A654" s="216" t="str">
        <f t="shared" ref="A654:I654" si="584">+A586</f>
        <v>Lineal</v>
      </c>
      <c r="B654" s="216" t="str">
        <f t="shared" si="584"/>
        <v>m</v>
      </c>
      <c r="C654" s="216">
        <f t="shared" si="584"/>
        <v>328</v>
      </c>
      <c r="D654" s="216">
        <f t="shared" si="584"/>
        <v>1233</v>
      </c>
      <c r="E654" s="216">
        <f t="shared" si="584"/>
        <v>1.84</v>
      </c>
      <c r="F654" s="216">
        <f t="shared" si="584"/>
        <v>1</v>
      </c>
      <c r="G654" s="216">
        <f t="shared" si="584"/>
        <v>675.65499999999997</v>
      </c>
      <c r="H654" s="216">
        <f t="shared" si="584"/>
        <v>5</v>
      </c>
      <c r="I654" s="216">
        <f t="shared" si="584"/>
        <v>2268.7200000000003</v>
      </c>
      <c r="J654" s="204" t="s">
        <v>459</v>
      </c>
      <c r="K654" s="219">
        <v>1</v>
      </c>
    </row>
    <row r="655" spans="1:11">
      <c r="A655" s="216" t="str">
        <f t="shared" ref="A655:I655" si="585">+A587</f>
        <v>No lineal</v>
      </c>
      <c r="B655" s="216" t="str">
        <f t="shared" si="585"/>
        <v>h</v>
      </c>
      <c r="C655" s="216">
        <f t="shared" si="585"/>
        <v>167</v>
      </c>
      <c r="D655" s="216">
        <f t="shared" si="585"/>
        <v>1307</v>
      </c>
      <c r="E655" s="216">
        <f t="shared" si="585"/>
        <v>1.38</v>
      </c>
      <c r="F655" s="216">
        <f t="shared" si="585"/>
        <v>8</v>
      </c>
      <c r="G655" s="216">
        <f t="shared" si="585"/>
        <v>659.01</v>
      </c>
      <c r="H655" s="216">
        <f t="shared" si="585"/>
        <v>4</v>
      </c>
      <c r="I655" s="216">
        <f t="shared" si="585"/>
        <v>1803.6599999999999</v>
      </c>
      <c r="J655" s="204" t="s">
        <v>459</v>
      </c>
      <c r="K655" s="219">
        <v>0</v>
      </c>
    </row>
    <row r="656" spans="1:11">
      <c r="A656" s="216" t="str">
        <f t="shared" ref="A656:I656" si="586">+A588</f>
        <v>Lineal</v>
      </c>
      <c r="B656" s="216" t="str">
        <f t="shared" si="586"/>
        <v>h</v>
      </c>
      <c r="C656" s="216">
        <f t="shared" si="586"/>
        <v>144</v>
      </c>
      <c r="D656" s="216">
        <f t="shared" si="586"/>
        <v>830</v>
      </c>
      <c r="E656" s="216">
        <f t="shared" si="586"/>
        <v>1.64</v>
      </c>
      <c r="F656" s="216">
        <f t="shared" si="586"/>
        <v>4</v>
      </c>
      <c r="G656" s="216">
        <f t="shared" si="586"/>
        <v>278.10300000000001</v>
      </c>
      <c r="H656" s="216">
        <f t="shared" si="586"/>
        <v>5</v>
      </c>
      <c r="I656" s="216">
        <f t="shared" si="586"/>
        <v>1361.1999999999998</v>
      </c>
      <c r="J656" s="204" t="s">
        <v>459</v>
      </c>
      <c r="K656" s="219">
        <v>0</v>
      </c>
    </row>
    <row r="657" spans="1:11">
      <c r="A657" s="216" t="str">
        <f t="shared" ref="A657:I657" si="587">+A589</f>
        <v>Lineal</v>
      </c>
      <c r="B657" s="216" t="str">
        <f t="shared" si="587"/>
        <v>h</v>
      </c>
      <c r="C657" s="216">
        <f t="shared" si="587"/>
        <v>6</v>
      </c>
      <c r="D657" s="216">
        <f t="shared" si="587"/>
        <v>1133</v>
      </c>
      <c r="E657" s="216">
        <f t="shared" si="587"/>
        <v>1.49</v>
      </c>
      <c r="F657" s="216">
        <f t="shared" si="587"/>
        <v>2</v>
      </c>
      <c r="G657" s="216">
        <f t="shared" si="587"/>
        <v>211.31899999999999</v>
      </c>
      <c r="H657" s="216">
        <f t="shared" si="587"/>
        <v>4</v>
      </c>
      <c r="I657" s="216">
        <f t="shared" si="587"/>
        <v>1688.17</v>
      </c>
      <c r="J657" s="204" t="s">
        <v>459</v>
      </c>
      <c r="K657" s="219">
        <v>1</v>
      </c>
    </row>
    <row r="658" spans="1:11">
      <c r="A658" s="216" t="str">
        <f t="shared" ref="A658:I658" si="588">+A590</f>
        <v>Lineal</v>
      </c>
      <c r="B658" s="216" t="str">
        <f t="shared" si="588"/>
        <v>m</v>
      </c>
      <c r="C658" s="216">
        <f t="shared" si="588"/>
        <v>192</v>
      </c>
      <c r="D658" s="216">
        <f t="shared" si="588"/>
        <v>964</v>
      </c>
      <c r="E658" s="216">
        <f t="shared" si="588"/>
        <v>1.26</v>
      </c>
      <c r="F658" s="216">
        <f t="shared" si="588"/>
        <v>8</v>
      </c>
      <c r="G658" s="216">
        <f t="shared" si="588"/>
        <v>143.64599999999999</v>
      </c>
      <c r="H658" s="216">
        <f t="shared" si="588"/>
        <v>4</v>
      </c>
      <c r="I658" s="216">
        <f t="shared" si="588"/>
        <v>1214.6400000000001</v>
      </c>
      <c r="J658" s="204" t="s">
        <v>459</v>
      </c>
      <c r="K658" s="219">
        <v>0</v>
      </c>
    </row>
    <row r="659" spans="1:11">
      <c r="A659" s="216" t="str">
        <f t="shared" ref="A659:I659" si="589">+A591</f>
        <v>No lineal</v>
      </c>
      <c r="B659" s="216" t="str">
        <f t="shared" si="589"/>
        <v>h</v>
      </c>
      <c r="C659" s="216">
        <f t="shared" si="589"/>
        <v>325</v>
      </c>
      <c r="D659" s="216">
        <f t="shared" si="589"/>
        <v>861</v>
      </c>
      <c r="E659" s="216">
        <f t="shared" si="589"/>
        <v>1.4</v>
      </c>
      <c r="F659" s="216">
        <f t="shared" si="589"/>
        <v>18</v>
      </c>
      <c r="G659" s="216">
        <f t="shared" si="589"/>
        <v>199.245</v>
      </c>
      <c r="H659" s="216">
        <f t="shared" si="589"/>
        <v>4</v>
      </c>
      <c r="I659" s="216">
        <f t="shared" si="589"/>
        <v>1205.3999999999999</v>
      </c>
      <c r="J659" s="204" t="s">
        <v>459</v>
      </c>
      <c r="K659" s="219">
        <v>0</v>
      </c>
    </row>
    <row r="660" spans="1:11">
      <c r="A660" s="216" t="str">
        <f t="shared" ref="A660:I660" si="590">+A592</f>
        <v>Lineal</v>
      </c>
      <c r="B660" s="216" t="str">
        <f t="shared" si="590"/>
        <v>h</v>
      </c>
      <c r="C660" s="216">
        <f t="shared" si="590"/>
        <v>218</v>
      </c>
      <c r="D660" s="216">
        <f t="shared" si="590"/>
        <v>934</v>
      </c>
      <c r="E660" s="216">
        <f t="shared" si="590"/>
        <v>0.97</v>
      </c>
      <c r="F660" s="216">
        <f t="shared" si="590"/>
        <v>6</v>
      </c>
      <c r="G660" s="216">
        <f t="shared" si="590"/>
        <v>110.229</v>
      </c>
      <c r="H660" s="216">
        <f t="shared" si="590"/>
        <v>7</v>
      </c>
      <c r="I660" s="216">
        <f t="shared" si="590"/>
        <v>905.98</v>
      </c>
      <c r="J660" s="204" t="s">
        <v>459</v>
      </c>
      <c r="K660" s="219">
        <v>1</v>
      </c>
    </row>
    <row r="661" spans="1:11">
      <c r="A661" s="216" t="str">
        <f t="shared" ref="A661:I661" si="591">+A593</f>
        <v>No lineal</v>
      </c>
      <c r="B661" s="216" t="str">
        <f t="shared" si="591"/>
        <v>h</v>
      </c>
      <c r="C661" s="216">
        <f t="shared" si="591"/>
        <v>25</v>
      </c>
      <c r="D661" s="216">
        <f t="shared" si="591"/>
        <v>571</v>
      </c>
      <c r="E661" s="216">
        <f t="shared" si="591"/>
        <v>1.2</v>
      </c>
      <c r="F661" s="216">
        <f t="shared" si="591"/>
        <v>4</v>
      </c>
      <c r="G661" s="216">
        <f t="shared" si="591"/>
        <v>149.60400000000001</v>
      </c>
      <c r="H661" s="216">
        <f t="shared" si="591"/>
        <v>5</v>
      </c>
      <c r="I661" s="216">
        <f t="shared" si="591"/>
        <v>685.19999999999993</v>
      </c>
      <c r="J661" s="204" t="s">
        <v>459</v>
      </c>
      <c r="K661" s="219">
        <v>0</v>
      </c>
    </row>
    <row r="662" spans="1:11">
      <c r="A662" s="216" t="str">
        <f t="shared" ref="A662:I662" si="592">+A594</f>
        <v>Lineal</v>
      </c>
      <c r="B662" s="216" t="str">
        <f t="shared" si="592"/>
        <v>m</v>
      </c>
      <c r="C662" s="216">
        <f t="shared" si="592"/>
        <v>113</v>
      </c>
      <c r="D662" s="216">
        <f t="shared" si="592"/>
        <v>1239</v>
      </c>
      <c r="E662" s="216">
        <f t="shared" si="592"/>
        <v>1.57</v>
      </c>
      <c r="F662" s="216">
        <f t="shared" si="592"/>
        <v>7</v>
      </c>
      <c r="G662" s="216">
        <f t="shared" si="592"/>
        <v>576.48299999999995</v>
      </c>
      <c r="H662" s="216">
        <f t="shared" si="592"/>
        <v>4</v>
      </c>
      <c r="I662" s="216">
        <f t="shared" si="592"/>
        <v>1945.23</v>
      </c>
      <c r="J662" s="204" t="s">
        <v>459</v>
      </c>
      <c r="K662" s="219">
        <v>1</v>
      </c>
    </row>
    <row r="663" spans="1:11">
      <c r="A663" s="216" t="str">
        <f t="shared" ref="A663:I663" si="593">+A595</f>
        <v>Lineal</v>
      </c>
      <c r="B663" s="216" t="str">
        <f t="shared" si="593"/>
        <v>h</v>
      </c>
      <c r="C663" s="216">
        <f t="shared" si="593"/>
        <v>220</v>
      </c>
      <c r="D663" s="216">
        <f t="shared" si="593"/>
        <v>876</v>
      </c>
      <c r="E663" s="216">
        <f t="shared" si="593"/>
        <v>2.2799999999999998</v>
      </c>
      <c r="F663" s="216">
        <f t="shared" si="593"/>
        <v>3</v>
      </c>
      <c r="G663" s="216">
        <f t="shared" si="593"/>
        <v>841.34500000000003</v>
      </c>
      <c r="H663" s="216">
        <f t="shared" si="593"/>
        <v>4</v>
      </c>
      <c r="I663" s="216">
        <f t="shared" si="593"/>
        <v>1997.2799999999997</v>
      </c>
      <c r="J663" s="204" t="s">
        <v>459</v>
      </c>
      <c r="K663" s="219">
        <v>0</v>
      </c>
    </row>
    <row r="664" spans="1:11">
      <c r="A664" s="216" t="str">
        <f t="shared" ref="A664:I664" si="594">+A596</f>
        <v>Lineal</v>
      </c>
      <c r="B664" s="216" t="str">
        <f t="shared" si="594"/>
        <v>h</v>
      </c>
      <c r="C664" s="216">
        <f t="shared" si="594"/>
        <v>95</v>
      </c>
      <c r="D664" s="216">
        <f t="shared" si="594"/>
        <v>599</v>
      </c>
      <c r="E664" s="216">
        <f t="shared" si="594"/>
        <v>1.2</v>
      </c>
      <c r="F664" s="216">
        <f t="shared" si="594"/>
        <v>2</v>
      </c>
      <c r="G664" s="216">
        <f t="shared" si="594"/>
        <v>213.25200000000001</v>
      </c>
      <c r="H664" s="216">
        <f t="shared" si="594"/>
        <v>5</v>
      </c>
      <c r="I664" s="216">
        <f t="shared" si="594"/>
        <v>718.8</v>
      </c>
      <c r="J664" s="204" t="s">
        <v>459</v>
      </c>
      <c r="K664" s="219">
        <v>0</v>
      </c>
    </row>
    <row r="665" spans="1:11">
      <c r="A665" s="216" t="str">
        <f t="shared" ref="A665:I665" si="595">+A597</f>
        <v>Lineal</v>
      </c>
      <c r="B665" s="216" t="str">
        <f t="shared" si="595"/>
        <v>h</v>
      </c>
      <c r="C665" s="216">
        <f t="shared" si="595"/>
        <v>133</v>
      </c>
      <c r="D665" s="216">
        <f t="shared" si="595"/>
        <v>882</v>
      </c>
      <c r="E665" s="216">
        <f t="shared" si="595"/>
        <v>1.24</v>
      </c>
      <c r="F665" s="216">
        <f t="shared" si="595"/>
        <v>9</v>
      </c>
      <c r="G665" s="216">
        <f t="shared" si="595"/>
        <v>100.499</v>
      </c>
      <c r="H665" s="216">
        <f t="shared" si="595"/>
        <v>4</v>
      </c>
      <c r="I665" s="216">
        <f t="shared" si="595"/>
        <v>1093.68</v>
      </c>
      <c r="J665" s="204" t="s">
        <v>459</v>
      </c>
      <c r="K665" s="219">
        <v>1</v>
      </c>
    </row>
    <row r="666" spans="1:11">
      <c r="A666" s="216" t="str">
        <f t="shared" ref="A666:I666" si="596">+A598</f>
        <v>Lineal</v>
      </c>
      <c r="B666" s="216" t="str">
        <f t="shared" si="596"/>
        <v>h</v>
      </c>
      <c r="C666" s="216">
        <f t="shared" si="596"/>
        <v>195</v>
      </c>
      <c r="D666" s="216">
        <f t="shared" si="596"/>
        <v>1065</v>
      </c>
      <c r="E666" s="216">
        <f t="shared" si="596"/>
        <v>1.25</v>
      </c>
      <c r="F666" s="216">
        <f t="shared" si="596"/>
        <v>4</v>
      </c>
      <c r="G666" s="216">
        <f t="shared" si="596"/>
        <v>249.24199999999999</v>
      </c>
      <c r="H666" s="216">
        <f t="shared" si="596"/>
        <v>3</v>
      </c>
      <c r="I666" s="216">
        <f t="shared" si="596"/>
        <v>1331.25</v>
      </c>
      <c r="J666" s="204" t="s">
        <v>459</v>
      </c>
      <c r="K666" s="219">
        <v>1</v>
      </c>
    </row>
    <row r="667" spans="1:11">
      <c r="A667" s="216" t="str">
        <f t="shared" ref="A667:I667" si="597">+A599</f>
        <v>Lineal</v>
      </c>
      <c r="B667" s="216" t="str">
        <f t="shared" si="597"/>
        <v>m</v>
      </c>
      <c r="C667" s="216">
        <f t="shared" si="597"/>
        <v>62</v>
      </c>
      <c r="D667" s="216">
        <f t="shared" si="597"/>
        <v>704</v>
      </c>
      <c r="E667" s="216">
        <f t="shared" si="597"/>
        <v>1.33</v>
      </c>
      <c r="F667" s="216">
        <f t="shared" si="597"/>
        <v>7</v>
      </c>
      <c r="G667" s="216">
        <f t="shared" si="597"/>
        <v>249.53899999999999</v>
      </c>
      <c r="H667" s="216">
        <f t="shared" si="597"/>
        <v>4</v>
      </c>
      <c r="I667" s="216">
        <f t="shared" si="597"/>
        <v>936.32</v>
      </c>
      <c r="J667" s="204" t="s">
        <v>459</v>
      </c>
      <c r="K667" s="219">
        <v>0</v>
      </c>
    </row>
    <row r="668" spans="1:11">
      <c r="A668" s="216" t="str">
        <f t="shared" ref="A668:I668" si="598">+A600</f>
        <v>Lineal</v>
      </c>
      <c r="B668" s="216" t="str">
        <f t="shared" si="598"/>
        <v>m</v>
      </c>
      <c r="C668" s="216">
        <f t="shared" si="598"/>
        <v>97</v>
      </c>
      <c r="D668" s="216">
        <f t="shared" si="598"/>
        <v>1040</v>
      </c>
      <c r="E668" s="216">
        <f t="shared" si="598"/>
        <v>1.43</v>
      </c>
      <c r="F668" s="216">
        <f t="shared" si="598"/>
        <v>12</v>
      </c>
      <c r="G668" s="216">
        <f t="shared" si="598"/>
        <v>356.24400000000003</v>
      </c>
      <c r="H668" s="216">
        <f t="shared" si="598"/>
        <v>4</v>
      </c>
      <c r="I668" s="216">
        <f t="shared" si="598"/>
        <v>1487.2</v>
      </c>
      <c r="J668" s="204" t="s">
        <v>459</v>
      </c>
      <c r="K668" s="219">
        <v>0</v>
      </c>
    </row>
    <row r="669" spans="1:11">
      <c r="A669" s="216" t="str">
        <f t="shared" ref="A669:I669" si="599">+A601</f>
        <v>Lineal</v>
      </c>
      <c r="B669" s="216" t="str">
        <f t="shared" si="599"/>
        <v>m</v>
      </c>
      <c r="C669" s="216">
        <f t="shared" si="599"/>
        <v>144</v>
      </c>
      <c r="D669" s="216">
        <f t="shared" si="599"/>
        <v>567</v>
      </c>
      <c r="E669" s="216">
        <f t="shared" si="599"/>
        <v>1.53</v>
      </c>
      <c r="F669" s="216">
        <f t="shared" si="599"/>
        <v>6</v>
      </c>
      <c r="G669" s="216">
        <f t="shared" si="599"/>
        <v>575.28399999999999</v>
      </c>
      <c r="H669" s="216">
        <f t="shared" si="599"/>
        <v>5</v>
      </c>
      <c r="I669" s="216">
        <f t="shared" si="599"/>
        <v>867.51</v>
      </c>
      <c r="J669" s="204" t="s">
        <v>459</v>
      </c>
      <c r="K669" s="219">
        <v>1</v>
      </c>
    </row>
    <row r="670" spans="1:11">
      <c r="A670" s="216" t="str">
        <f t="shared" ref="A670:I670" si="600">+A602</f>
        <v>Lineal</v>
      </c>
      <c r="B670" s="216" t="str">
        <f t="shared" si="600"/>
        <v>m</v>
      </c>
      <c r="C670" s="216">
        <f t="shared" si="600"/>
        <v>656</v>
      </c>
      <c r="D670" s="216">
        <f t="shared" si="600"/>
        <v>1662</v>
      </c>
      <c r="E670" s="216">
        <f t="shared" si="600"/>
        <v>1.05</v>
      </c>
      <c r="F670" s="216">
        <f t="shared" si="600"/>
        <v>3</v>
      </c>
      <c r="G670" s="216">
        <f t="shared" si="600"/>
        <v>186.375</v>
      </c>
      <c r="H670" s="216">
        <f t="shared" si="600"/>
        <v>4</v>
      </c>
      <c r="I670" s="216">
        <f t="shared" si="600"/>
        <v>1745.1000000000001</v>
      </c>
      <c r="J670" s="204" t="s">
        <v>459</v>
      </c>
      <c r="K670" s="219">
        <v>1</v>
      </c>
    </row>
    <row r="671" spans="1:11">
      <c r="A671" s="216" t="str">
        <f t="shared" ref="A671:I671" si="601">+A603</f>
        <v>Lineal</v>
      </c>
      <c r="B671" s="216" t="str">
        <f t="shared" si="601"/>
        <v>m</v>
      </c>
      <c r="C671" s="216">
        <f t="shared" si="601"/>
        <v>0</v>
      </c>
      <c r="D671" s="216">
        <f t="shared" si="601"/>
        <v>855</v>
      </c>
      <c r="E671" s="216">
        <f t="shared" si="601"/>
        <v>2.0499999999999998</v>
      </c>
      <c r="F671" s="216">
        <f t="shared" si="601"/>
        <v>6</v>
      </c>
      <c r="G671" s="216">
        <f t="shared" si="601"/>
        <v>561.85199999999998</v>
      </c>
      <c r="H671" s="216">
        <f t="shared" si="601"/>
        <v>4</v>
      </c>
      <c r="I671" s="216">
        <f t="shared" si="601"/>
        <v>1752.7499999999998</v>
      </c>
      <c r="J671" s="204" t="s">
        <v>459</v>
      </c>
      <c r="K671" s="219">
        <v>0</v>
      </c>
    </row>
    <row r="672" spans="1:11">
      <c r="A672" s="216" t="str">
        <f t="shared" ref="A672:I672" si="602">+A604</f>
        <v>Lineal</v>
      </c>
      <c r="B672" s="216" t="str">
        <f t="shared" si="602"/>
        <v>h</v>
      </c>
      <c r="C672" s="216">
        <f t="shared" si="602"/>
        <v>265</v>
      </c>
      <c r="D672" s="216">
        <f t="shared" si="602"/>
        <v>631</v>
      </c>
      <c r="E672" s="216">
        <f t="shared" si="602"/>
        <v>1.54</v>
      </c>
      <c r="F672" s="216">
        <f t="shared" si="602"/>
        <v>2</v>
      </c>
      <c r="G672" s="216">
        <f t="shared" si="602"/>
        <v>423.01100000000002</v>
      </c>
      <c r="H672" s="216">
        <f t="shared" si="602"/>
        <v>3</v>
      </c>
      <c r="I672" s="216">
        <f t="shared" si="602"/>
        <v>971.74</v>
      </c>
      <c r="J672" s="204" t="s">
        <v>459</v>
      </c>
      <c r="K672" s="219">
        <v>1</v>
      </c>
    </row>
    <row r="673" spans="1:11">
      <c r="A673" s="216" t="str">
        <f t="shared" ref="A673:I673" si="603">+A605</f>
        <v>No lineal</v>
      </c>
      <c r="B673" s="216" t="str">
        <f t="shared" si="603"/>
        <v>h</v>
      </c>
      <c r="C673" s="216">
        <f t="shared" si="603"/>
        <v>142</v>
      </c>
      <c r="D673" s="216">
        <f t="shared" si="603"/>
        <v>1165</v>
      </c>
      <c r="E673" s="216">
        <f t="shared" si="603"/>
        <v>2.36</v>
      </c>
      <c r="F673" s="216">
        <f t="shared" si="603"/>
        <v>5</v>
      </c>
      <c r="G673" s="216">
        <f t="shared" si="603"/>
        <v>75.069000000000003</v>
      </c>
      <c r="H673" s="216">
        <f t="shared" si="603"/>
        <v>4</v>
      </c>
      <c r="I673" s="216">
        <f t="shared" si="603"/>
        <v>2749.3999999999996</v>
      </c>
      <c r="J673" s="204" t="s">
        <v>459</v>
      </c>
      <c r="K673" s="219">
        <v>1</v>
      </c>
    </row>
    <row r="674" spans="1:11">
      <c r="A674" s="216" t="str">
        <f t="shared" ref="A674:I674" si="604">+A606</f>
        <v>No lineal</v>
      </c>
      <c r="B674" s="216" t="str">
        <f t="shared" si="604"/>
        <v>m</v>
      </c>
      <c r="C674" s="216">
        <f t="shared" si="604"/>
        <v>100</v>
      </c>
      <c r="D674" s="216">
        <f t="shared" si="604"/>
        <v>867</v>
      </c>
      <c r="E674" s="216">
        <f t="shared" si="604"/>
        <v>1.67</v>
      </c>
      <c r="F674" s="216">
        <f t="shared" si="604"/>
        <v>8</v>
      </c>
      <c r="G674" s="216">
        <f t="shared" si="604"/>
        <v>283.82900000000001</v>
      </c>
      <c r="H674" s="216">
        <f t="shared" si="604"/>
        <v>7</v>
      </c>
      <c r="I674" s="216">
        <f t="shared" si="604"/>
        <v>1447.8899999999999</v>
      </c>
      <c r="J674" s="204" t="s">
        <v>459</v>
      </c>
      <c r="K674" s="219">
        <v>0</v>
      </c>
    </row>
    <row r="675" spans="1:11">
      <c r="A675" s="216" t="str">
        <f t="shared" ref="A675:I675" si="605">+A607</f>
        <v>Lineal</v>
      </c>
      <c r="B675" s="216" t="str">
        <f t="shared" si="605"/>
        <v>h</v>
      </c>
      <c r="C675" s="216">
        <f t="shared" si="605"/>
        <v>129</v>
      </c>
      <c r="D675" s="216">
        <f t="shared" si="605"/>
        <v>1118</v>
      </c>
      <c r="E675" s="216">
        <f t="shared" si="605"/>
        <v>1.83</v>
      </c>
      <c r="F675" s="216">
        <f t="shared" si="605"/>
        <v>1</v>
      </c>
      <c r="G675" s="216">
        <f t="shared" si="605"/>
        <v>637.91899999999998</v>
      </c>
      <c r="H675" s="216">
        <f t="shared" si="605"/>
        <v>4</v>
      </c>
      <c r="I675" s="216">
        <f t="shared" si="605"/>
        <v>2045.94</v>
      </c>
      <c r="J675" s="204" t="s">
        <v>459</v>
      </c>
      <c r="K675" s="219">
        <v>1</v>
      </c>
    </row>
    <row r="676" spans="1:11">
      <c r="A676" s="216" t="str">
        <f t="shared" ref="A676:I676" si="606">+A608</f>
        <v>Lineal</v>
      </c>
      <c r="B676" s="216" t="str">
        <f t="shared" si="606"/>
        <v>h</v>
      </c>
      <c r="C676" s="216">
        <f t="shared" si="606"/>
        <v>437</v>
      </c>
      <c r="D676" s="216">
        <f t="shared" si="606"/>
        <v>802</v>
      </c>
      <c r="E676" s="216">
        <f t="shared" si="606"/>
        <v>1.4</v>
      </c>
      <c r="F676" s="216">
        <f t="shared" si="606"/>
        <v>5</v>
      </c>
      <c r="G676" s="216">
        <f t="shared" si="606"/>
        <v>82.25</v>
      </c>
      <c r="H676" s="216">
        <f t="shared" si="606"/>
        <v>4</v>
      </c>
      <c r="I676" s="216">
        <f t="shared" si="606"/>
        <v>1122.8</v>
      </c>
      <c r="J676" s="204" t="s">
        <v>459</v>
      </c>
      <c r="K676" s="219">
        <v>1</v>
      </c>
    </row>
    <row r="677" spans="1:11">
      <c r="A677" s="216" t="str">
        <f t="shared" ref="A677:I677" si="607">+A609</f>
        <v>No lineal</v>
      </c>
      <c r="B677" s="216" t="str">
        <f t="shared" si="607"/>
        <v>m</v>
      </c>
      <c r="C677" s="216">
        <f t="shared" si="607"/>
        <v>86</v>
      </c>
      <c r="D677" s="216">
        <f t="shared" si="607"/>
        <v>965</v>
      </c>
      <c r="E677" s="216">
        <f t="shared" si="607"/>
        <v>1.33</v>
      </c>
      <c r="F677" s="216">
        <f t="shared" si="607"/>
        <v>17</v>
      </c>
      <c r="G677" s="216">
        <f t="shared" si="607"/>
        <v>521.55899999999997</v>
      </c>
      <c r="H677" s="216">
        <f t="shared" si="607"/>
        <v>4</v>
      </c>
      <c r="I677" s="216">
        <f t="shared" si="607"/>
        <v>1283.45</v>
      </c>
      <c r="J677" s="204" t="s">
        <v>459</v>
      </c>
      <c r="K677" s="219">
        <v>1</v>
      </c>
    </row>
    <row r="678" spans="1:11">
      <c r="A678" s="216" t="str">
        <f t="shared" ref="A678:I678" si="608">+A610</f>
        <v>No lineal</v>
      </c>
      <c r="B678" s="216" t="str">
        <f t="shared" si="608"/>
        <v>m</v>
      </c>
      <c r="C678" s="216">
        <f t="shared" si="608"/>
        <v>114</v>
      </c>
      <c r="D678" s="216">
        <f t="shared" si="608"/>
        <v>327</v>
      </c>
      <c r="E678" s="216">
        <f t="shared" si="608"/>
        <v>1.72</v>
      </c>
      <c r="F678" s="216">
        <f t="shared" si="608"/>
        <v>11</v>
      </c>
      <c r="G678" s="216">
        <f t="shared" si="608"/>
        <v>575.41</v>
      </c>
      <c r="H678" s="216">
        <f t="shared" si="608"/>
        <v>4</v>
      </c>
      <c r="I678" s="216">
        <f t="shared" si="608"/>
        <v>562.43999999999994</v>
      </c>
      <c r="J678" s="204" t="s">
        <v>459</v>
      </c>
      <c r="K678" s="219">
        <v>0</v>
      </c>
    </row>
    <row r="679" spans="1:11">
      <c r="A679" s="216" t="str">
        <f t="shared" ref="A679:I679" si="609">+A611</f>
        <v>No lineal</v>
      </c>
      <c r="B679" s="216" t="str">
        <f t="shared" si="609"/>
        <v>m</v>
      </c>
      <c r="C679" s="216">
        <f t="shared" si="609"/>
        <v>106</v>
      </c>
      <c r="D679" s="216">
        <f t="shared" si="609"/>
        <v>818</v>
      </c>
      <c r="E679" s="216">
        <f t="shared" si="609"/>
        <v>1.33</v>
      </c>
      <c r="F679" s="216">
        <f t="shared" si="609"/>
        <v>6</v>
      </c>
      <c r="G679" s="216">
        <f t="shared" si="609"/>
        <v>295.26400000000001</v>
      </c>
      <c r="H679" s="216">
        <f t="shared" si="609"/>
        <v>4</v>
      </c>
      <c r="I679" s="216">
        <f t="shared" si="609"/>
        <v>1087.94</v>
      </c>
      <c r="J679" s="204" t="s">
        <v>459</v>
      </c>
      <c r="K679" s="219">
        <v>1</v>
      </c>
    </row>
    <row r="680" spans="1:11">
      <c r="A680" s="216" t="str">
        <f t="shared" ref="A680:I680" si="610">+A612</f>
        <v>No lineal</v>
      </c>
      <c r="B680" s="216" t="str">
        <f t="shared" si="610"/>
        <v>h</v>
      </c>
      <c r="C680" s="216">
        <f t="shared" si="610"/>
        <v>205</v>
      </c>
      <c r="D680" s="216">
        <f t="shared" si="610"/>
        <v>1392</v>
      </c>
      <c r="E680" s="216">
        <f t="shared" si="610"/>
        <v>1.71</v>
      </c>
      <c r="F680" s="216">
        <f t="shared" si="610"/>
        <v>4</v>
      </c>
      <c r="G680" s="216">
        <f t="shared" si="610"/>
        <v>134.16</v>
      </c>
      <c r="H680" s="216">
        <f t="shared" si="610"/>
        <v>3</v>
      </c>
      <c r="I680" s="216">
        <f t="shared" si="610"/>
        <v>2380.3200000000002</v>
      </c>
      <c r="J680" s="204" t="s">
        <v>459</v>
      </c>
      <c r="K680" s="219">
        <v>0</v>
      </c>
    </row>
    <row r="681" spans="1:11">
      <c r="A681" s="216" t="str">
        <f t="shared" ref="A681:I681" si="611">+A613</f>
        <v>Lineal</v>
      </c>
      <c r="B681" s="216" t="str">
        <f t="shared" si="611"/>
        <v>m</v>
      </c>
      <c r="C681" s="216">
        <f t="shared" si="611"/>
        <v>0</v>
      </c>
      <c r="D681" s="216">
        <f t="shared" si="611"/>
        <v>967</v>
      </c>
      <c r="E681" s="216">
        <f t="shared" si="611"/>
        <v>2.2000000000000002</v>
      </c>
      <c r="F681" s="216">
        <f t="shared" si="611"/>
        <v>11</v>
      </c>
      <c r="G681" s="216">
        <f t="shared" si="611"/>
        <v>1295.588</v>
      </c>
      <c r="H681" s="216">
        <f t="shared" si="611"/>
        <v>5</v>
      </c>
      <c r="I681" s="216">
        <f t="shared" si="611"/>
        <v>2127.4</v>
      </c>
      <c r="J681" s="204" t="s">
        <v>459</v>
      </c>
      <c r="K681" s="220">
        <v>0</v>
      </c>
    </row>
    <row r="682" spans="1:11">
      <c r="A682" s="216" t="str">
        <f t="shared" ref="A682:I682" si="612">+A614</f>
        <v>Lineal</v>
      </c>
      <c r="B682" s="216" t="str">
        <f t="shared" si="612"/>
        <v>h</v>
      </c>
      <c r="C682" s="216">
        <f t="shared" si="612"/>
        <v>47</v>
      </c>
      <c r="D682" s="216">
        <f t="shared" si="612"/>
        <v>731</v>
      </c>
      <c r="E682" s="216">
        <f t="shared" si="612"/>
        <v>0.94</v>
      </c>
      <c r="F682" s="216">
        <f t="shared" si="612"/>
        <v>2</v>
      </c>
      <c r="G682" s="216">
        <f t="shared" si="612"/>
        <v>19.701000000000001</v>
      </c>
      <c r="H682" s="216">
        <f t="shared" si="612"/>
        <v>3</v>
      </c>
      <c r="I682" s="216">
        <f t="shared" si="612"/>
        <v>687.14</v>
      </c>
      <c r="J682" s="204" t="s">
        <v>449</v>
      </c>
      <c r="K682" s="205">
        <v>0</v>
      </c>
    </row>
    <row r="683" spans="1:11">
      <c r="A683" s="216" t="str">
        <f t="shared" ref="A683:I683" si="613">+A615</f>
        <v>No lineal</v>
      </c>
      <c r="B683" s="216" t="str">
        <f t="shared" si="613"/>
        <v>h</v>
      </c>
      <c r="C683" s="216">
        <f t="shared" si="613"/>
        <v>207</v>
      </c>
      <c r="D683" s="216">
        <f t="shared" si="613"/>
        <v>530</v>
      </c>
      <c r="E683" s="216">
        <f t="shared" si="613"/>
        <v>1.44</v>
      </c>
      <c r="F683" s="216">
        <f t="shared" si="613"/>
        <v>11</v>
      </c>
      <c r="G683" s="216">
        <f t="shared" si="613"/>
        <v>728.24400000000003</v>
      </c>
      <c r="H683" s="216">
        <f t="shared" si="613"/>
        <v>7</v>
      </c>
      <c r="I683" s="216">
        <f t="shared" si="613"/>
        <v>763.19999999999993</v>
      </c>
      <c r="J683" s="204" t="s">
        <v>449</v>
      </c>
      <c r="K683" s="205">
        <v>0</v>
      </c>
    </row>
    <row r="684" spans="1:11">
      <c r="A684" s="216" t="str">
        <f t="shared" ref="A684:I684" si="614">+A616</f>
        <v>Lineal</v>
      </c>
      <c r="B684" s="216" t="str">
        <f t="shared" si="614"/>
        <v>h</v>
      </c>
      <c r="C684" s="216">
        <f t="shared" si="614"/>
        <v>79</v>
      </c>
      <c r="D684" s="216">
        <f t="shared" si="614"/>
        <v>511</v>
      </c>
      <c r="E684" s="216">
        <f t="shared" si="614"/>
        <v>1.96</v>
      </c>
      <c r="F684" s="216">
        <f t="shared" si="614"/>
        <v>1</v>
      </c>
      <c r="G684" s="216">
        <f t="shared" si="614"/>
        <v>861.06299999999999</v>
      </c>
      <c r="H684" s="216">
        <f t="shared" si="614"/>
        <v>5</v>
      </c>
      <c r="I684" s="216">
        <f t="shared" si="614"/>
        <v>1001.56</v>
      </c>
      <c r="J684" s="204" t="s">
        <v>449</v>
      </c>
      <c r="K684" s="205">
        <v>0</v>
      </c>
    </row>
    <row r="685" spans="1:11">
      <c r="A685" s="216" t="str">
        <f t="shared" ref="A685:I685" si="615">+A617</f>
        <v>No lineal</v>
      </c>
      <c r="B685" s="216" t="str">
        <f t="shared" si="615"/>
        <v>m</v>
      </c>
      <c r="C685" s="216">
        <f t="shared" si="615"/>
        <v>107</v>
      </c>
      <c r="D685" s="216">
        <f t="shared" si="615"/>
        <v>791</v>
      </c>
      <c r="E685" s="216">
        <f t="shared" si="615"/>
        <v>1.81</v>
      </c>
      <c r="F685" s="216">
        <f t="shared" si="615"/>
        <v>16</v>
      </c>
      <c r="G685" s="216">
        <f t="shared" si="615"/>
        <v>997.65700000000004</v>
      </c>
      <c r="H685" s="216">
        <f t="shared" si="615"/>
        <v>5</v>
      </c>
      <c r="I685" s="216">
        <f t="shared" si="615"/>
        <v>1431.71</v>
      </c>
      <c r="J685" s="204" t="s">
        <v>449</v>
      </c>
      <c r="K685" s="205">
        <v>1</v>
      </c>
    </row>
    <row r="686" spans="1:11">
      <c r="A686" s="216" t="str">
        <f t="shared" ref="A686:I686" si="616">+A618</f>
        <v>Lineal</v>
      </c>
      <c r="B686" s="216" t="str">
        <f t="shared" si="616"/>
        <v>m</v>
      </c>
      <c r="C686" s="216">
        <f t="shared" si="616"/>
        <v>846</v>
      </c>
      <c r="D686" s="216">
        <f t="shared" si="616"/>
        <v>1401</v>
      </c>
      <c r="E686" s="216">
        <f t="shared" si="616"/>
        <v>1.1299999999999999</v>
      </c>
      <c r="F686" s="216">
        <f t="shared" si="616"/>
        <v>5</v>
      </c>
      <c r="G686" s="216">
        <f t="shared" si="616"/>
        <v>175.017</v>
      </c>
      <c r="H686" s="216">
        <f t="shared" si="616"/>
        <v>5</v>
      </c>
      <c r="I686" s="216">
        <f t="shared" si="616"/>
        <v>1583.1299999999999</v>
      </c>
      <c r="J686" s="204" t="s">
        <v>449</v>
      </c>
      <c r="K686" s="205">
        <v>1</v>
      </c>
    </row>
    <row r="687" spans="1:11">
      <c r="A687" s="216" t="str">
        <f t="shared" ref="A687:I687" si="617">+A619</f>
        <v>Lineal</v>
      </c>
      <c r="B687" s="216" t="str">
        <f t="shared" si="617"/>
        <v>m</v>
      </c>
      <c r="C687" s="216">
        <f t="shared" si="617"/>
        <v>155</v>
      </c>
      <c r="D687" s="216">
        <f t="shared" si="617"/>
        <v>1267</v>
      </c>
      <c r="E687" s="216">
        <f t="shared" si="617"/>
        <v>1.1100000000000001</v>
      </c>
      <c r="F687" s="216">
        <f t="shared" si="617"/>
        <v>5</v>
      </c>
      <c r="G687" s="216">
        <f t="shared" si="617"/>
        <v>710.21</v>
      </c>
      <c r="H687" s="216">
        <f t="shared" si="617"/>
        <v>4</v>
      </c>
      <c r="I687" s="216">
        <f t="shared" si="617"/>
        <v>1406.3700000000001</v>
      </c>
      <c r="J687" s="204" t="s">
        <v>449</v>
      </c>
      <c r="K687" s="205">
        <v>0</v>
      </c>
    </row>
    <row r="688" spans="1:11">
      <c r="A688" s="216" t="str">
        <f t="shared" ref="A688:I688" si="618">+A620</f>
        <v>Lineal</v>
      </c>
      <c r="B688" s="216" t="str">
        <f t="shared" si="618"/>
        <v>h</v>
      </c>
      <c r="C688" s="216">
        <f t="shared" si="618"/>
        <v>2</v>
      </c>
      <c r="D688" s="216">
        <f t="shared" si="618"/>
        <v>876</v>
      </c>
      <c r="E688" s="216">
        <f t="shared" si="618"/>
        <v>1.54</v>
      </c>
      <c r="F688" s="216">
        <f t="shared" si="618"/>
        <v>2</v>
      </c>
      <c r="G688" s="216">
        <f t="shared" si="618"/>
        <v>764.28099999999995</v>
      </c>
      <c r="H688" s="216">
        <f t="shared" si="618"/>
        <v>5</v>
      </c>
      <c r="I688" s="216">
        <f t="shared" si="618"/>
        <v>1349.04</v>
      </c>
      <c r="J688" s="204" t="s">
        <v>449</v>
      </c>
      <c r="K688" s="205">
        <v>1</v>
      </c>
    </row>
    <row r="689" spans="1:11">
      <c r="A689" s="216" t="str">
        <f t="shared" ref="A689:I689" si="619">+A621</f>
        <v>No lineal</v>
      </c>
      <c r="B689" s="216" t="str">
        <f t="shared" si="619"/>
        <v>m</v>
      </c>
      <c r="C689" s="216">
        <f t="shared" si="619"/>
        <v>313</v>
      </c>
      <c r="D689" s="216">
        <f t="shared" si="619"/>
        <v>930</v>
      </c>
      <c r="E689" s="216">
        <f t="shared" si="619"/>
        <v>1.29</v>
      </c>
      <c r="F689" s="216">
        <f t="shared" si="619"/>
        <v>2</v>
      </c>
      <c r="G689" s="216">
        <f t="shared" si="619"/>
        <v>158.48099999999999</v>
      </c>
      <c r="H689" s="216">
        <f t="shared" si="619"/>
        <v>4</v>
      </c>
      <c r="I689" s="216">
        <f t="shared" si="619"/>
        <v>1199.7</v>
      </c>
      <c r="J689" s="204" t="s">
        <v>449</v>
      </c>
      <c r="K689" s="205">
        <v>1</v>
      </c>
    </row>
    <row r="690" spans="1:11">
      <c r="A690" s="216" t="str">
        <f t="shared" ref="A690:I690" si="620">+A622</f>
        <v>Lineal</v>
      </c>
      <c r="B690" s="216" t="str">
        <f t="shared" si="620"/>
        <v>m</v>
      </c>
      <c r="C690" s="216">
        <f t="shared" si="620"/>
        <v>192</v>
      </c>
      <c r="D690" s="216">
        <f t="shared" si="620"/>
        <v>1019</v>
      </c>
      <c r="E690" s="216">
        <f t="shared" si="620"/>
        <v>1.76</v>
      </c>
      <c r="F690" s="216">
        <f t="shared" si="620"/>
        <v>9</v>
      </c>
      <c r="G690" s="216">
        <f t="shared" si="620"/>
        <v>508.54700000000003</v>
      </c>
      <c r="H690" s="216">
        <f t="shared" si="620"/>
        <v>4</v>
      </c>
      <c r="I690" s="216">
        <f t="shared" si="620"/>
        <v>1793.44</v>
      </c>
      <c r="J690" s="204" t="s">
        <v>449</v>
      </c>
      <c r="K690" s="205">
        <v>0</v>
      </c>
    </row>
    <row r="691" spans="1:11">
      <c r="A691" s="216" t="str">
        <f t="shared" ref="A691:I691" si="621">+A623</f>
        <v>No lineal</v>
      </c>
      <c r="B691" s="216" t="str">
        <f t="shared" si="621"/>
        <v>m</v>
      </c>
      <c r="C691" s="216">
        <f t="shared" si="621"/>
        <v>460</v>
      </c>
      <c r="D691" s="216">
        <f t="shared" si="621"/>
        <v>863</v>
      </c>
      <c r="E691" s="216">
        <f t="shared" si="621"/>
        <v>1.67</v>
      </c>
      <c r="F691" s="216">
        <f t="shared" si="621"/>
        <v>19</v>
      </c>
      <c r="G691" s="216">
        <f t="shared" si="621"/>
        <v>920.37300000000005</v>
      </c>
      <c r="H691" s="216">
        <f t="shared" si="621"/>
        <v>3</v>
      </c>
      <c r="I691" s="216">
        <f t="shared" si="621"/>
        <v>1441.21</v>
      </c>
      <c r="J691" s="204" t="s">
        <v>449</v>
      </c>
      <c r="K691" s="205">
        <v>1</v>
      </c>
    </row>
    <row r="692" spans="1:11">
      <c r="A692" s="216" t="str">
        <f t="shared" ref="A692:I692" si="622">+A624</f>
        <v>Lineal</v>
      </c>
      <c r="B692" s="216" t="str">
        <f t="shared" si="622"/>
        <v>m</v>
      </c>
      <c r="C692" s="216">
        <f t="shared" si="622"/>
        <v>165</v>
      </c>
      <c r="D692" s="216">
        <f t="shared" si="622"/>
        <v>916</v>
      </c>
      <c r="E692" s="216">
        <f t="shared" si="622"/>
        <v>1.56</v>
      </c>
      <c r="F692" s="216">
        <f t="shared" si="622"/>
        <v>13</v>
      </c>
      <c r="G692" s="216">
        <f t="shared" si="622"/>
        <v>761.89200000000005</v>
      </c>
      <c r="H692" s="216">
        <f t="shared" si="622"/>
        <v>5</v>
      </c>
      <c r="I692" s="216">
        <f t="shared" si="622"/>
        <v>1428.96</v>
      </c>
      <c r="J692" s="204" t="s">
        <v>449</v>
      </c>
      <c r="K692" s="205">
        <v>1</v>
      </c>
    </row>
    <row r="693" spans="1:11">
      <c r="A693" s="216" t="str">
        <f t="shared" ref="A693:I693" si="623">+A625</f>
        <v>Lineal</v>
      </c>
      <c r="B693" s="216" t="str">
        <f t="shared" si="623"/>
        <v>m</v>
      </c>
      <c r="C693" s="216">
        <f t="shared" si="623"/>
        <v>532</v>
      </c>
      <c r="D693" s="216">
        <f t="shared" si="623"/>
        <v>1334</v>
      </c>
      <c r="E693" s="216">
        <f t="shared" si="623"/>
        <v>1.18</v>
      </c>
      <c r="F693" s="216">
        <f t="shared" si="623"/>
        <v>3</v>
      </c>
      <c r="G693" s="216">
        <f t="shared" si="623"/>
        <v>27.986999999999998</v>
      </c>
      <c r="H693" s="216">
        <f t="shared" si="623"/>
        <v>4</v>
      </c>
      <c r="I693" s="216">
        <f t="shared" si="623"/>
        <v>1574.12</v>
      </c>
      <c r="J693" s="204" t="s">
        <v>449</v>
      </c>
      <c r="K693" s="205">
        <v>0</v>
      </c>
    </row>
    <row r="694" spans="1:11">
      <c r="A694" s="216" t="str">
        <f t="shared" ref="A694:I694" si="624">+A626</f>
        <v>Lineal</v>
      </c>
      <c r="B694" s="216" t="str">
        <f t="shared" si="624"/>
        <v>m</v>
      </c>
      <c r="C694" s="216">
        <f t="shared" si="624"/>
        <v>226</v>
      </c>
      <c r="D694" s="216">
        <f t="shared" si="624"/>
        <v>692</v>
      </c>
      <c r="E694" s="216">
        <f t="shared" si="624"/>
        <v>2.08</v>
      </c>
      <c r="F694" s="216">
        <f t="shared" si="624"/>
        <v>1</v>
      </c>
      <c r="G694" s="216">
        <f t="shared" si="624"/>
        <v>651.726</v>
      </c>
      <c r="H694" s="216">
        <f t="shared" si="624"/>
        <v>6</v>
      </c>
      <c r="I694" s="216">
        <f t="shared" si="624"/>
        <v>1439.3600000000001</v>
      </c>
      <c r="J694" s="204" t="s">
        <v>449</v>
      </c>
      <c r="K694" s="205">
        <v>0</v>
      </c>
    </row>
    <row r="695" spans="1:11">
      <c r="A695" s="216" t="str">
        <f t="shared" ref="A695:I695" si="625">+A627</f>
        <v>Lineal</v>
      </c>
      <c r="B695" s="216" t="str">
        <f t="shared" si="625"/>
        <v>h</v>
      </c>
      <c r="C695" s="216">
        <f t="shared" si="625"/>
        <v>24</v>
      </c>
      <c r="D695" s="216">
        <f t="shared" si="625"/>
        <v>752</v>
      </c>
      <c r="E695" s="216">
        <f t="shared" si="625"/>
        <v>2.0499999999999998</v>
      </c>
      <c r="F695" s="216">
        <f t="shared" si="625"/>
        <v>9</v>
      </c>
      <c r="G695" s="216">
        <f t="shared" si="625"/>
        <v>423.60599999999999</v>
      </c>
      <c r="H695" s="216">
        <f t="shared" si="625"/>
        <v>4</v>
      </c>
      <c r="I695" s="216">
        <f t="shared" si="625"/>
        <v>1541.6</v>
      </c>
      <c r="J695" s="204" t="s">
        <v>449</v>
      </c>
      <c r="K695" s="205">
        <v>0</v>
      </c>
    </row>
    <row r="696" spans="1:11">
      <c r="A696" s="216" t="str">
        <f t="shared" ref="A696:I696" si="626">+A628</f>
        <v>No lineal</v>
      </c>
      <c r="B696" s="216" t="str">
        <f t="shared" si="626"/>
        <v>h</v>
      </c>
      <c r="C696" s="216">
        <f t="shared" si="626"/>
        <v>135</v>
      </c>
      <c r="D696" s="216">
        <f t="shared" si="626"/>
        <v>812</v>
      </c>
      <c r="E696" s="216">
        <f t="shared" si="626"/>
        <v>0.82</v>
      </c>
      <c r="F696" s="216">
        <f t="shared" si="626"/>
        <v>9</v>
      </c>
      <c r="G696" s="216">
        <f t="shared" si="626"/>
        <v>264.08</v>
      </c>
      <c r="H696" s="216">
        <f t="shared" si="626"/>
        <v>4</v>
      </c>
      <c r="I696" s="216">
        <f t="shared" si="626"/>
        <v>665.83999999999992</v>
      </c>
      <c r="J696" s="204" t="s">
        <v>449</v>
      </c>
      <c r="K696" s="205">
        <v>0</v>
      </c>
    </row>
    <row r="697" spans="1:11">
      <c r="A697" s="216" t="str">
        <f t="shared" ref="A697:I697" si="627">+A629</f>
        <v>Lineal</v>
      </c>
      <c r="B697" s="216" t="str">
        <f t="shared" si="627"/>
        <v>h</v>
      </c>
      <c r="C697" s="216">
        <f t="shared" si="627"/>
        <v>187</v>
      </c>
      <c r="D697" s="216">
        <f t="shared" si="627"/>
        <v>1381</v>
      </c>
      <c r="E697" s="216">
        <f t="shared" si="627"/>
        <v>1.25</v>
      </c>
      <c r="F697" s="216">
        <f t="shared" si="627"/>
        <v>7</v>
      </c>
      <c r="G697" s="216">
        <f t="shared" si="627"/>
        <v>590.33799999999997</v>
      </c>
      <c r="H697" s="216">
        <f t="shared" si="627"/>
        <v>4</v>
      </c>
      <c r="I697" s="216">
        <f t="shared" si="627"/>
        <v>1726.25</v>
      </c>
      <c r="J697" s="204" t="s">
        <v>449</v>
      </c>
      <c r="K697" s="205">
        <v>1</v>
      </c>
    </row>
    <row r="698" spans="1:11">
      <c r="A698" s="216" t="str">
        <f t="shared" ref="A698:I698" si="628">+A630</f>
        <v>No lineal</v>
      </c>
      <c r="B698" s="216" t="str">
        <f t="shared" si="628"/>
        <v>h</v>
      </c>
      <c r="C698" s="216">
        <f t="shared" si="628"/>
        <v>170</v>
      </c>
      <c r="D698" s="216">
        <f t="shared" si="628"/>
        <v>931</v>
      </c>
      <c r="E698" s="216">
        <f t="shared" si="628"/>
        <v>1.21</v>
      </c>
      <c r="F698" s="216">
        <f t="shared" si="628"/>
        <v>1</v>
      </c>
      <c r="G698" s="216">
        <f t="shared" si="628"/>
        <v>6.5359999999999996</v>
      </c>
      <c r="H698" s="216">
        <f t="shared" si="628"/>
        <v>3</v>
      </c>
      <c r="I698" s="216">
        <f t="shared" si="628"/>
        <v>1126.51</v>
      </c>
      <c r="J698" s="204" t="s">
        <v>449</v>
      </c>
      <c r="K698" s="205">
        <v>0</v>
      </c>
    </row>
    <row r="699" spans="1:11">
      <c r="A699" s="216" t="str">
        <f t="shared" ref="A699:I699" si="629">+A631</f>
        <v>No lineal</v>
      </c>
      <c r="B699" s="216" t="str">
        <f t="shared" si="629"/>
        <v>h</v>
      </c>
      <c r="C699" s="216">
        <f t="shared" si="629"/>
        <v>125</v>
      </c>
      <c r="D699" s="216">
        <f t="shared" si="629"/>
        <v>566</v>
      </c>
      <c r="E699" s="216">
        <f t="shared" si="629"/>
        <v>1.37</v>
      </c>
      <c r="F699" s="216">
        <f t="shared" si="629"/>
        <v>5</v>
      </c>
      <c r="G699" s="216">
        <f t="shared" si="629"/>
        <v>177.38900000000001</v>
      </c>
      <c r="H699" s="216">
        <f t="shared" si="629"/>
        <v>6</v>
      </c>
      <c r="I699" s="216">
        <f t="shared" si="629"/>
        <v>775.42000000000007</v>
      </c>
      <c r="J699" s="204" t="s">
        <v>449</v>
      </c>
      <c r="K699" s="205">
        <v>1</v>
      </c>
    </row>
    <row r="700" spans="1:11">
      <c r="A700" s="216" t="str">
        <f t="shared" ref="A700:I700" si="630">+A632</f>
        <v>No lineal</v>
      </c>
      <c r="B700" s="216" t="str">
        <f t="shared" si="630"/>
        <v>m</v>
      </c>
      <c r="C700" s="216">
        <f t="shared" si="630"/>
        <v>386</v>
      </c>
      <c r="D700" s="216">
        <f t="shared" si="630"/>
        <v>1324</v>
      </c>
      <c r="E700" s="216">
        <f t="shared" si="630"/>
        <v>1.6</v>
      </c>
      <c r="F700" s="216">
        <f t="shared" si="630"/>
        <v>13</v>
      </c>
      <c r="G700" s="216">
        <f t="shared" si="630"/>
        <v>556.38</v>
      </c>
      <c r="H700" s="216">
        <f t="shared" si="630"/>
        <v>5</v>
      </c>
      <c r="I700" s="216">
        <f t="shared" si="630"/>
        <v>2118.4</v>
      </c>
      <c r="J700" s="204" t="s">
        <v>449</v>
      </c>
      <c r="K700" s="205">
        <v>1</v>
      </c>
    </row>
    <row r="701" spans="1:11">
      <c r="A701" s="216" t="str">
        <f t="shared" ref="A701:I701" si="631">+A633</f>
        <v>No lineal</v>
      </c>
      <c r="B701" s="216" t="str">
        <f t="shared" si="631"/>
        <v>h</v>
      </c>
      <c r="C701" s="216">
        <f t="shared" si="631"/>
        <v>248</v>
      </c>
      <c r="D701" s="216">
        <f t="shared" si="631"/>
        <v>729</v>
      </c>
      <c r="E701" s="216">
        <f t="shared" si="631"/>
        <v>1.25</v>
      </c>
      <c r="F701" s="216">
        <f t="shared" si="631"/>
        <v>4</v>
      </c>
      <c r="G701" s="216">
        <f t="shared" si="631"/>
        <v>219.12</v>
      </c>
      <c r="H701" s="216">
        <f t="shared" si="631"/>
        <v>4</v>
      </c>
      <c r="I701" s="216">
        <f t="shared" si="631"/>
        <v>911.25</v>
      </c>
      <c r="J701" s="204" t="s">
        <v>449</v>
      </c>
      <c r="K701" s="205">
        <v>0</v>
      </c>
    </row>
    <row r="702" spans="1:11">
      <c r="A702" s="216" t="str">
        <f t="shared" ref="A702:I702" si="632">+A634</f>
        <v>No lineal</v>
      </c>
      <c r="B702" s="216" t="str">
        <f t="shared" si="632"/>
        <v>h</v>
      </c>
      <c r="C702" s="216">
        <f t="shared" si="632"/>
        <v>168</v>
      </c>
      <c r="D702" s="216">
        <f t="shared" si="632"/>
        <v>683</v>
      </c>
      <c r="E702" s="216">
        <f t="shared" si="632"/>
        <v>1.35</v>
      </c>
      <c r="F702" s="216">
        <f t="shared" si="632"/>
        <v>2</v>
      </c>
      <c r="G702" s="216">
        <f t="shared" si="632"/>
        <v>95.8</v>
      </c>
      <c r="H702" s="216">
        <f t="shared" si="632"/>
        <v>4</v>
      </c>
      <c r="I702" s="216">
        <f t="shared" si="632"/>
        <v>922.05000000000007</v>
      </c>
      <c r="J702" s="204" t="s">
        <v>449</v>
      </c>
      <c r="K702" s="205">
        <v>1</v>
      </c>
    </row>
    <row r="703" spans="1:11">
      <c r="A703" s="216" t="str">
        <f t="shared" ref="A703:I703" si="633">+A635</f>
        <v>Lineal</v>
      </c>
      <c r="B703" s="216" t="str">
        <f t="shared" si="633"/>
        <v>h</v>
      </c>
      <c r="C703" s="216">
        <f t="shared" si="633"/>
        <v>194</v>
      </c>
      <c r="D703" s="216">
        <f t="shared" si="633"/>
        <v>904</v>
      </c>
      <c r="E703" s="216">
        <f t="shared" si="633"/>
        <v>1.89</v>
      </c>
      <c r="F703" s="216">
        <f t="shared" si="633"/>
        <v>16</v>
      </c>
      <c r="G703" s="216">
        <f t="shared" si="633"/>
        <v>973.08399999999995</v>
      </c>
      <c r="H703" s="216">
        <f t="shared" si="633"/>
        <v>4</v>
      </c>
      <c r="I703" s="216">
        <f t="shared" si="633"/>
        <v>1708.56</v>
      </c>
      <c r="J703" s="204" t="s">
        <v>449</v>
      </c>
      <c r="K703" s="205">
        <v>1</v>
      </c>
    </row>
    <row r="704" spans="1:11">
      <c r="A704" s="216" t="str">
        <f t="shared" ref="A704:I704" si="634">+A636</f>
        <v>Lineal</v>
      </c>
      <c r="B704" s="216" t="str">
        <f t="shared" si="634"/>
        <v>m</v>
      </c>
      <c r="C704" s="216">
        <f t="shared" si="634"/>
        <v>199</v>
      </c>
      <c r="D704" s="216">
        <f t="shared" si="634"/>
        <v>1360</v>
      </c>
      <c r="E704" s="216">
        <f t="shared" si="634"/>
        <v>1.01</v>
      </c>
      <c r="F704" s="216">
        <f t="shared" si="634"/>
        <v>22</v>
      </c>
      <c r="G704" s="216">
        <f t="shared" si="634"/>
        <v>475.00900000000001</v>
      </c>
      <c r="H704" s="216">
        <f t="shared" si="634"/>
        <v>3</v>
      </c>
      <c r="I704" s="216">
        <f t="shared" si="634"/>
        <v>1373.6</v>
      </c>
      <c r="J704" s="204" t="s">
        <v>449</v>
      </c>
      <c r="K704" s="205">
        <v>1</v>
      </c>
    </row>
    <row r="705" spans="1:11">
      <c r="A705" s="216" t="str">
        <f t="shared" ref="A705:I705" si="635">+A637</f>
        <v>No lineal</v>
      </c>
      <c r="B705" s="216" t="str">
        <f t="shared" si="635"/>
        <v>h</v>
      </c>
      <c r="C705" s="216">
        <f t="shared" si="635"/>
        <v>302</v>
      </c>
      <c r="D705" s="216">
        <f t="shared" si="635"/>
        <v>1323</v>
      </c>
      <c r="E705" s="216">
        <f t="shared" si="635"/>
        <v>1.1599999999999999</v>
      </c>
      <c r="F705" s="216">
        <f t="shared" si="635"/>
        <v>2</v>
      </c>
      <c r="G705" s="216">
        <f t="shared" si="635"/>
        <v>19.236000000000001</v>
      </c>
      <c r="H705" s="216">
        <f t="shared" si="635"/>
        <v>5</v>
      </c>
      <c r="I705" s="216">
        <f t="shared" si="635"/>
        <v>1534.6799999999998</v>
      </c>
      <c r="J705" s="204" t="s">
        <v>449</v>
      </c>
      <c r="K705" s="205">
        <v>0</v>
      </c>
    </row>
    <row r="706" spans="1:11">
      <c r="A706" s="216" t="str">
        <f t="shared" ref="A706:I706" si="636">+A638</f>
        <v>No lineal</v>
      </c>
      <c r="B706" s="216" t="str">
        <f t="shared" si="636"/>
        <v>m</v>
      </c>
      <c r="C706" s="216">
        <f t="shared" si="636"/>
        <v>280</v>
      </c>
      <c r="D706" s="216">
        <f t="shared" si="636"/>
        <v>1582</v>
      </c>
      <c r="E706" s="216">
        <f t="shared" si="636"/>
        <v>1.04</v>
      </c>
      <c r="F706" s="216">
        <f t="shared" si="636"/>
        <v>7</v>
      </c>
      <c r="G706" s="216">
        <f t="shared" si="636"/>
        <v>111.69799999999999</v>
      </c>
      <c r="H706" s="216">
        <f t="shared" si="636"/>
        <v>4</v>
      </c>
      <c r="I706" s="216">
        <f t="shared" si="636"/>
        <v>1645.28</v>
      </c>
      <c r="J706" s="204" t="s">
        <v>449</v>
      </c>
      <c r="K706" s="205">
        <v>0</v>
      </c>
    </row>
    <row r="707" spans="1:11">
      <c r="A707" s="216" t="str">
        <f t="shared" ref="A707:I707" si="637">+A639</f>
        <v>No lineal</v>
      </c>
      <c r="B707" s="216" t="str">
        <f t="shared" si="637"/>
        <v>h</v>
      </c>
      <c r="C707" s="216">
        <f t="shared" si="637"/>
        <v>163</v>
      </c>
      <c r="D707" s="216">
        <f t="shared" si="637"/>
        <v>953</v>
      </c>
      <c r="E707" s="216">
        <f t="shared" si="637"/>
        <v>1.34</v>
      </c>
      <c r="F707" s="216">
        <f t="shared" si="637"/>
        <v>13</v>
      </c>
      <c r="G707" s="216">
        <f t="shared" si="637"/>
        <v>46.94</v>
      </c>
      <c r="H707" s="216">
        <f t="shared" si="637"/>
        <v>5</v>
      </c>
      <c r="I707" s="216">
        <f t="shared" si="637"/>
        <v>1277.02</v>
      </c>
      <c r="J707" s="204" t="s">
        <v>449</v>
      </c>
      <c r="K707" s="205">
        <v>1</v>
      </c>
    </row>
    <row r="708" spans="1:11">
      <c r="A708" s="216" t="str">
        <f t="shared" ref="A708:I708" si="638">+A640</f>
        <v>No lineal</v>
      </c>
      <c r="B708" s="216" t="str">
        <f t="shared" si="638"/>
        <v>h</v>
      </c>
      <c r="C708" s="216">
        <f t="shared" si="638"/>
        <v>141</v>
      </c>
      <c r="D708" s="216">
        <f t="shared" si="638"/>
        <v>1410</v>
      </c>
      <c r="E708" s="216">
        <f t="shared" si="638"/>
        <v>1.97</v>
      </c>
      <c r="F708" s="216">
        <f t="shared" si="638"/>
        <v>2</v>
      </c>
      <c r="G708" s="216">
        <f t="shared" si="638"/>
        <v>761.16</v>
      </c>
      <c r="H708" s="216">
        <f t="shared" si="638"/>
        <v>4</v>
      </c>
      <c r="I708" s="216">
        <f t="shared" si="638"/>
        <v>2777.7</v>
      </c>
      <c r="J708" s="204" t="s">
        <v>449</v>
      </c>
      <c r="K708" s="205">
        <v>0</v>
      </c>
    </row>
    <row r="709" spans="1:11">
      <c r="A709" s="216" t="str">
        <f t="shared" ref="A709:I709" si="639">+A641</f>
        <v>No lineal</v>
      </c>
      <c r="B709" s="216" t="str">
        <f t="shared" si="639"/>
        <v>h</v>
      </c>
      <c r="C709" s="216">
        <f t="shared" si="639"/>
        <v>268</v>
      </c>
      <c r="D709" s="216">
        <f t="shared" si="639"/>
        <v>997</v>
      </c>
      <c r="E709" s="216">
        <f t="shared" si="639"/>
        <v>1.59</v>
      </c>
      <c r="F709" s="216">
        <f t="shared" si="639"/>
        <v>3</v>
      </c>
      <c r="G709" s="216">
        <f t="shared" si="639"/>
        <v>690.63199999999995</v>
      </c>
      <c r="H709" s="216">
        <f t="shared" si="639"/>
        <v>4</v>
      </c>
      <c r="I709" s="216">
        <f t="shared" si="639"/>
        <v>1585.23</v>
      </c>
      <c r="J709" s="204" t="s">
        <v>449</v>
      </c>
      <c r="K709" s="205">
        <v>1</v>
      </c>
    </row>
    <row r="710" spans="1:11">
      <c r="A710" s="216" t="str">
        <f t="shared" ref="A710:I710" si="640">+A642</f>
        <v>No lineal</v>
      </c>
      <c r="B710" s="216" t="str">
        <f t="shared" si="640"/>
        <v>h</v>
      </c>
      <c r="C710" s="216">
        <f t="shared" si="640"/>
        <v>130</v>
      </c>
      <c r="D710" s="216">
        <f t="shared" si="640"/>
        <v>805</v>
      </c>
      <c r="E710" s="216">
        <f t="shared" si="640"/>
        <v>1.76</v>
      </c>
      <c r="F710" s="216">
        <f t="shared" si="640"/>
        <v>8</v>
      </c>
      <c r="G710" s="216">
        <f t="shared" si="640"/>
        <v>588.76199999999994</v>
      </c>
      <c r="H710" s="216">
        <f t="shared" si="640"/>
        <v>3</v>
      </c>
      <c r="I710" s="216">
        <f t="shared" si="640"/>
        <v>1416.8</v>
      </c>
      <c r="J710" s="204" t="s">
        <v>449</v>
      </c>
      <c r="K710" s="205">
        <v>0</v>
      </c>
    </row>
    <row r="711" spans="1:11">
      <c r="A711" s="216" t="str">
        <f t="shared" ref="A711:I711" si="641">+A643</f>
        <v>Lineal</v>
      </c>
      <c r="B711" s="216" t="str">
        <f t="shared" si="641"/>
        <v>h</v>
      </c>
      <c r="C711" s="216">
        <f t="shared" si="641"/>
        <v>211</v>
      </c>
      <c r="D711" s="216">
        <f t="shared" si="641"/>
        <v>1307</v>
      </c>
      <c r="E711" s="216">
        <f t="shared" si="641"/>
        <v>1.3</v>
      </c>
      <c r="F711" s="216">
        <f t="shared" si="641"/>
        <v>4</v>
      </c>
      <c r="G711" s="216">
        <f t="shared" si="641"/>
        <v>7.4029999999999996</v>
      </c>
      <c r="H711" s="216">
        <f t="shared" si="641"/>
        <v>5</v>
      </c>
      <c r="I711" s="216">
        <f t="shared" si="641"/>
        <v>1699.1000000000001</v>
      </c>
      <c r="J711" s="204" t="s">
        <v>449</v>
      </c>
      <c r="K711" s="205">
        <v>1</v>
      </c>
    </row>
    <row r="712" spans="1:11">
      <c r="A712" s="216" t="str">
        <f t="shared" ref="A712:I712" si="642">+A644</f>
        <v>No lineal</v>
      </c>
      <c r="B712" s="216" t="str">
        <f t="shared" si="642"/>
        <v>h</v>
      </c>
      <c r="C712" s="216">
        <f t="shared" si="642"/>
        <v>406</v>
      </c>
      <c r="D712" s="216">
        <f t="shared" si="642"/>
        <v>1622</v>
      </c>
      <c r="E712" s="216">
        <f t="shared" si="642"/>
        <v>0.92</v>
      </c>
      <c r="F712" s="216">
        <f t="shared" si="642"/>
        <v>3</v>
      </c>
      <c r="G712" s="216">
        <f t="shared" si="642"/>
        <v>86.94</v>
      </c>
      <c r="H712" s="216">
        <f t="shared" si="642"/>
        <v>4</v>
      </c>
      <c r="I712" s="216">
        <f t="shared" si="642"/>
        <v>1492.24</v>
      </c>
      <c r="J712" s="204" t="s">
        <v>449</v>
      </c>
      <c r="K712" s="205">
        <v>0</v>
      </c>
    </row>
    <row r="713" spans="1:11">
      <c r="A713" s="216" t="str">
        <f t="shared" ref="A713:I713" si="643">+A645</f>
        <v>Lineal</v>
      </c>
      <c r="B713" s="216" t="str">
        <f t="shared" si="643"/>
        <v>m</v>
      </c>
      <c r="C713" s="216">
        <f t="shared" si="643"/>
        <v>49</v>
      </c>
      <c r="D713" s="216">
        <f t="shared" si="643"/>
        <v>1171</v>
      </c>
      <c r="E713" s="216">
        <f t="shared" si="643"/>
        <v>1.01</v>
      </c>
      <c r="F713" s="216">
        <f t="shared" si="643"/>
        <v>5</v>
      </c>
      <c r="G713" s="216">
        <f t="shared" si="643"/>
        <v>378.08499999999998</v>
      </c>
      <c r="H713" s="216">
        <f t="shared" si="643"/>
        <v>3</v>
      </c>
      <c r="I713" s="216">
        <f t="shared" si="643"/>
        <v>1182.71</v>
      </c>
      <c r="J713" s="204" t="s">
        <v>449</v>
      </c>
      <c r="K713" s="205">
        <v>0</v>
      </c>
    </row>
    <row r="714" spans="1:11">
      <c r="A714" s="216" t="str">
        <f t="shared" ref="A714:I714" si="644">+A646</f>
        <v>No lineal</v>
      </c>
      <c r="B714" s="216" t="str">
        <f t="shared" si="644"/>
        <v>m</v>
      </c>
      <c r="C714" s="216">
        <f t="shared" si="644"/>
        <v>219</v>
      </c>
      <c r="D714" s="216">
        <f t="shared" si="644"/>
        <v>1119</v>
      </c>
      <c r="E714" s="216">
        <f t="shared" si="644"/>
        <v>1.28</v>
      </c>
      <c r="F714" s="216">
        <f t="shared" si="644"/>
        <v>5</v>
      </c>
      <c r="G714" s="216">
        <f t="shared" si="644"/>
        <v>378.08499999999998</v>
      </c>
      <c r="H714" s="216">
        <f t="shared" si="644"/>
        <v>6</v>
      </c>
      <c r="I714" s="216">
        <f t="shared" si="644"/>
        <v>1432.32</v>
      </c>
      <c r="J714" s="204" t="s">
        <v>449</v>
      </c>
      <c r="K714" s="205">
        <v>0</v>
      </c>
    </row>
    <row r="715" spans="1:11">
      <c r="A715" s="216" t="str">
        <f t="shared" ref="A715:I715" si="645">+A647</f>
        <v>No lineal</v>
      </c>
      <c r="B715" s="216" t="str">
        <f t="shared" si="645"/>
        <v>m</v>
      </c>
      <c r="C715" s="216">
        <f t="shared" si="645"/>
        <v>700</v>
      </c>
      <c r="D715" s="216">
        <f t="shared" si="645"/>
        <v>1753</v>
      </c>
      <c r="E715" s="216">
        <f t="shared" si="645"/>
        <v>0.87</v>
      </c>
      <c r="F715" s="216">
        <f t="shared" si="645"/>
        <v>8</v>
      </c>
      <c r="G715" s="216">
        <f t="shared" si="645"/>
        <v>284.56</v>
      </c>
      <c r="H715" s="216">
        <f t="shared" si="645"/>
        <v>5</v>
      </c>
      <c r="I715" s="216">
        <f t="shared" si="645"/>
        <v>1525.11</v>
      </c>
      <c r="J715" s="204" t="s">
        <v>449</v>
      </c>
      <c r="K715" s="205">
        <v>1</v>
      </c>
    </row>
    <row r="716" spans="1:11">
      <c r="A716" s="216" t="str">
        <f t="shared" ref="A716:I716" si="646">+A648</f>
        <v>No lineal</v>
      </c>
      <c r="B716" s="216" t="str">
        <f t="shared" si="646"/>
        <v>m</v>
      </c>
      <c r="C716" s="216">
        <f t="shared" si="646"/>
        <v>219</v>
      </c>
      <c r="D716" s="216">
        <f t="shared" si="646"/>
        <v>1910</v>
      </c>
      <c r="E716" s="216">
        <f t="shared" si="646"/>
        <v>1.24</v>
      </c>
      <c r="F716" s="216">
        <f t="shared" si="646"/>
        <v>3</v>
      </c>
      <c r="G716" s="216">
        <f t="shared" si="646"/>
        <v>823.44500000000005</v>
      </c>
      <c r="H716" s="216">
        <f t="shared" si="646"/>
        <v>6</v>
      </c>
      <c r="I716" s="216">
        <f t="shared" si="646"/>
        <v>2368.4</v>
      </c>
      <c r="J716" s="204" t="s">
        <v>449</v>
      </c>
      <c r="K716" s="205">
        <v>1</v>
      </c>
    </row>
    <row r="717" spans="1:11">
      <c r="A717" s="216" t="str">
        <f t="shared" ref="A717:I717" si="647">+A649</f>
        <v>No lineal</v>
      </c>
      <c r="B717" s="216" t="str">
        <f t="shared" si="647"/>
        <v>m</v>
      </c>
      <c r="C717" s="216">
        <f t="shared" si="647"/>
        <v>201</v>
      </c>
      <c r="D717" s="216">
        <f t="shared" si="647"/>
        <v>1050</v>
      </c>
      <c r="E717" s="216">
        <f t="shared" si="647"/>
        <v>1.07</v>
      </c>
      <c r="F717" s="216">
        <f t="shared" si="647"/>
        <v>8</v>
      </c>
      <c r="G717" s="216">
        <f t="shared" si="647"/>
        <v>291.053</v>
      </c>
      <c r="H717" s="216">
        <f t="shared" si="647"/>
        <v>7</v>
      </c>
      <c r="I717" s="216">
        <f t="shared" si="647"/>
        <v>1123.5</v>
      </c>
      <c r="J717" s="204" t="s">
        <v>449</v>
      </c>
      <c r="K717" s="205">
        <v>1</v>
      </c>
    </row>
    <row r="718" spans="1:11">
      <c r="A718" s="216" t="str">
        <f t="shared" ref="A718:I718" si="648">+A650</f>
        <v>Lineal</v>
      </c>
      <c r="B718" s="216" t="str">
        <f t="shared" si="648"/>
        <v>h</v>
      </c>
      <c r="C718" s="216">
        <f t="shared" si="648"/>
        <v>211</v>
      </c>
      <c r="D718" s="216">
        <f t="shared" si="648"/>
        <v>2191</v>
      </c>
      <c r="E718" s="216">
        <f t="shared" si="648"/>
        <v>0.86</v>
      </c>
      <c r="F718" s="216">
        <f t="shared" si="648"/>
        <v>3</v>
      </c>
      <c r="G718" s="216">
        <f t="shared" si="648"/>
        <v>124.286</v>
      </c>
      <c r="H718" s="216">
        <f t="shared" si="648"/>
        <v>4</v>
      </c>
      <c r="I718" s="216">
        <f t="shared" si="648"/>
        <v>1884.26</v>
      </c>
      <c r="J718" s="204" t="s">
        <v>449</v>
      </c>
      <c r="K718" s="205">
        <v>0</v>
      </c>
    </row>
    <row r="719" spans="1:11">
      <c r="A719" s="216" t="str">
        <f t="shared" ref="A719:I719" si="649">+A651</f>
        <v>No lineal</v>
      </c>
      <c r="B719" s="216" t="str">
        <f t="shared" si="649"/>
        <v>h</v>
      </c>
      <c r="C719" s="216">
        <f t="shared" si="649"/>
        <v>231</v>
      </c>
      <c r="D719" s="216">
        <f t="shared" si="649"/>
        <v>892</v>
      </c>
      <c r="E719" s="216">
        <f t="shared" si="649"/>
        <v>1.7</v>
      </c>
      <c r="F719" s="216">
        <f t="shared" si="649"/>
        <v>3</v>
      </c>
      <c r="G719" s="216">
        <f t="shared" si="649"/>
        <v>85.379000000000005</v>
      </c>
      <c r="H719" s="216">
        <f t="shared" si="649"/>
        <v>4</v>
      </c>
      <c r="I719" s="216">
        <f t="shared" si="649"/>
        <v>1516.3999999999999</v>
      </c>
      <c r="J719" s="204" t="s">
        <v>449</v>
      </c>
      <c r="K719" s="205">
        <v>1</v>
      </c>
    </row>
    <row r="720" spans="1:11">
      <c r="A720" s="216" t="str">
        <f t="shared" ref="A720:I720" si="650">+A652</f>
        <v>No lineal</v>
      </c>
      <c r="B720" s="216" t="str">
        <f t="shared" si="650"/>
        <v>h</v>
      </c>
      <c r="C720" s="216">
        <f t="shared" si="650"/>
        <v>103</v>
      </c>
      <c r="D720" s="216">
        <f t="shared" si="650"/>
        <v>1360</v>
      </c>
      <c r="E720" s="216">
        <f t="shared" si="650"/>
        <v>1.18</v>
      </c>
      <c r="F720" s="216">
        <f t="shared" si="650"/>
        <v>3</v>
      </c>
      <c r="G720" s="216">
        <f t="shared" si="650"/>
        <v>85.596999999999994</v>
      </c>
      <c r="H720" s="216">
        <f t="shared" si="650"/>
        <v>5</v>
      </c>
      <c r="I720" s="216">
        <f t="shared" si="650"/>
        <v>1604.8</v>
      </c>
      <c r="J720" s="204" t="s">
        <v>449</v>
      </c>
      <c r="K720" s="205">
        <v>1</v>
      </c>
    </row>
    <row r="721" spans="1:11">
      <c r="A721" s="216" t="str">
        <f t="shared" ref="A721:I721" si="651">+A653</f>
        <v>No lineal</v>
      </c>
      <c r="B721" s="216" t="str">
        <f t="shared" si="651"/>
        <v>m</v>
      </c>
      <c r="C721" s="216">
        <f t="shared" si="651"/>
        <v>86</v>
      </c>
      <c r="D721" s="216">
        <f t="shared" si="651"/>
        <v>938</v>
      </c>
      <c r="E721" s="216">
        <f t="shared" si="651"/>
        <v>1.19</v>
      </c>
      <c r="F721" s="216">
        <f t="shared" si="651"/>
        <v>14</v>
      </c>
      <c r="G721" s="216">
        <f t="shared" si="651"/>
        <v>161.447</v>
      </c>
      <c r="H721" s="216">
        <f t="shared" si="651"/>
        <v>3</v>
      </c>
      <c r="I721" s="216">
        <f t="shared" si="651"/>
        <v>1116.22</v>
      </c>
      <c r="J721" s="204" t="s">
        <v>449</v>
      </c>
      <c r="K721" s="205">
        <v>1</v>
      </c>
    </row>
    <row r="722" spans="1:11">
      <c r="A722" s="216" t="str">
        <f t="shared" ref="A722:I722" si="652">+A654</f>
        <v>Lineal</v>
      </c>
      <c r="B722" s="216" t="str">
        <f t="shared" si="652"/>
        <v>m</v>
      </c>
      <c r="C722" s="216">
        <f t="shared" si="652"/>
        <v>328</v>
      </c>
      <c r="D722" s="216">
        <f t="shared" si="652"/>
        <v>1233</v>
      </c>
      <c r="E722" s="216">
        <f t="shared" si="652"/>
        <v>1.84</v>
      </c>
      <c r="F722" s="216">
        <f t="shared" si="652"/>
        <v>1</v>
      </c>
      <c r="G722" s="216">
        <f t="shared" si="652"/>
        <v>675.65499999999997</v>
      </c>
      <c r="H722" s="216">
        <f t="shared" si="652"/>
        <v>5</v>
      </c>
      <c r="I722" s="216">
        <f t="shared" si="652"/>
        <v>2268.7200000000003</v>
      </c>
      <c r="J722" s="204" t="s">
        <v>449</v>
      </c>
      <c r="K722" s="205">
        <v>0</v>
      </c>
    </row>
    <row r="723" spans="1:11">
      <c r="A723" s="216" t="str">
        <f t="shared" ref="A723:I723" si="653">+A655</f>
        <v>No lineal</v>
      </c>
      <c r="B723" s="216" t="str">
        <f t="shared" si="653"/>
        <v>h</v>
      </c>
      <c r="C723" s="216">
        <f t="shared" si="653"/>
        <v>167</v>
      </c>
      <c r="D723" s="216">
        <f t="shared" si="653"/>
        <v>1307</v>
      </c>
      <c r="E723" s="216">
        <f t="shared" si="653"/>
        <v>1.38</v>
      </c>
      <c r="F723" s="216">
        <f t="shared" si="653"/>
        <v>8</v>
      </c>
      <c r="G723" s="216">
        <f t="shared" si="653"/>
        <v>659.01</v>
      </c>
      <c r="H723" s="216">
        <f t="shared" si="653"/>
        <v>4</v>
      </c>
      <c r="I723" s="216">
        <f t="shared" si="653"/>
        <v>1803.6599999999999</v>
      </c>
      <c r="J723" s="204" t="s">
        <v>449</v>
      </c>
      <c r="K723" s="205">
        <v>1</v>
      </c>
    </row>
    <row r="724" spans="1:11">
      <c r="A724" s="216" t="str">
        <f t="shared" ref="A724:I724" si="654">+A656</f>
        <v>Lineal</v>
      </c>
      <c r="B724" s="216" t="str">
        <f t="shared" si="654"/>
        <v>h</v>
      </c>
      <c r="C724" s="216">
        <f t="shared" si="654"/>
        <v>144</v>
      </c>
      <c r="D724" s="216">
        <f t="shared" si="654"/>
        <v>830</v>
      </c>
      <c r="E724" s="216">
        <f t="shared" si="654"/>
        <v>1.64</v>
      </c>
      <c r="F724" s="216">
        <f t="shared" si="654"/>
        <v>4</v>
      </c>
      <c r="G724" s="216">
        <f t="shared" si="654"/>
        <v>278.10300000000001</v>
      </c>
      <c r="H724" s="216">
        <f t="shared" si="654"/>
        <v>5</v>
      </c>
      <c r="I724" s="216">
        <f t="shared" si="654"/>
        <v>1361.1999999999998</v>
      </c>
      <c r="J724" s="204" t="s">
        <v>449</v>
      </c>
      <c r="K724" s="205">
        <v>1</v>
      </c>
    </row>
    <row r="725" spans="1:11">
      <c r="A725" s="216" t="str">
        <f t="shared" ref="A725:I725" si="655">+A657</f>
        <v>Lineal</v>
      </c>
      <c r="B725" s="216" t="str">
        <f t="shared" si="655"/>
        <v>h</v>
      </c>
      <c r="C725" s="216">
        <f t="shared" si="655"/>
        <v>6</v>
      </c>
      <c r="D725" s="216">
        <f t="shared" si="655"/>
        <v>1133</v>
      </c>
      <c r="E725" s="216">
        <f t="shared" si="655"/>
        <v>1.49</v>
      </c>
      <c r="F725" s="216">
        <f t="shared" si="655"/>
        <v>2</v>
      </c>
      <c r="G725" s="216">
        <f t="shared" si="655"/>
        <v>211.31899999999999</v>
      </c>
      <c r="H725" s="216">
        <f t="shared" si="655"/>
        <v>4</v>
      </c>
      <c r="I725" s="216">
        <f t="shared" si="655"/>
        <v>1688.17</v>
      </c>
      <c r="J725" s="204" t="s">
        <v>449</v>
      </c>
      <c r="K725" s="205">
        <v>1</v>
      </c>
    </row>
    <row r="726" spans="1:11">
      <c r="A726" s="216" t="str">
        <f t="shared" ref="A726:I726" si="656">+A658</f>
        <v>Lineal</v>
      </c>
      <c r="B726" s="216" t="str">
        <f t="shared" si="656"/>
        <v>m</v>
      </c>
      <c r="C726" s="216">
        <f t="shared" si="656"/>
        <v>192</v>
      </c>
      <c r="D726" s="216">
        <f t="shared" si="656"/>
        <v>964</v>
      </c>
      <c r="E726" s="216">
        <f t="shared" si="656"/>
        <v>1.26</v>
      </c>
      <c r="F726" s="216">
        <f t="shared" si="656"/>
        <v>8</v>
      </c>
      <c r="G726" s="216">
        <f t="shared" si="656"/>
        <v>143.64599999999999</v>
      </c>
      <c r="H726" s="216">
        <f t="shared" si="656"/>
        <v>4</v>
      </c>
      <c r="I726" s="216">
        <f t="shared" si="656"/>
        <v>1214.6400000000001</v>
      </c>
      <c r="J726" s="204" t="s">
        <v>449</v>
      </c>
      <c r="K726" s="205">
        <v>0</v>
      </c>
    </row>
    <row r="727" spans="1:11">
      <c r="A727" s="216" t="str">
        <f t="shared" ref="A727:I727" si="657">+A659</f>
        <v>No lineal</v>
      </c>
      <c r="B727" s="216" t="str">
        <f t="shared" si="657"/>
        <v>h</v>
      </c>
      <c r="C727" s="216">
        <f t="shared" si="657"/>
        <v>325</v>
      </c>
      <c r="D727" s="216">
        <f t="shared" si="657"/>
        <v>861</v>
      </c>
      <c r="E727" s="216">
        <f t="shared" si="657"/>
        <v>1.4</v>
      </c>
      <c r="F727" s="216">
        <f t="shared" si="657"/>
        <v>18</v>
      </c>
      <c r="G727" s="216">
        <f t="shared" si="657"/>
        <v>199.245</v>
      </c>
      <c r="H727" s="216">
        <f t="shared" si="657"/>
        <v>4</v>
      </c>
      <c r="I727" s="216">
        <f t="shared" si="657"/>
        <v>1205.3999999999999</v>
      </c>
      <c r="J727" s="204" t="s">
        <v>449</v>
      </c>
      <c r="K727" s="205">
        <v>1</v>
      </c>
    </row>
    <row r="728" spans="1:11">
      <c r="A728" s="216" t="str">
        <f t="shared" ref="A728:I728" si="658">+A660</f>
        <v>Lineal</v>
      </c>
      <c r="B728" s="216" t="str">
        <f t="shared" si="658"/>
        <v>h</v>
      </c>
      <c r="C728" s="216">
        <f t="shared" si="658"/>
        <v>218</v>
      </c>
      <c r="D728" s="216">
        <f t="shared" si="658"/>
        <v>934</v>
      </c>
      <c r="E728" s="216">
        <f t="shared" si="658"/>
        <v>0.97</v>
      </c>
      <c r="F728" s="216">
        <f t="shared" si="658"/>
        <v>6</v>
      </c>
      <c r="G728" s="216">
        <f t="shared" si="658"/>
        <v>110.229</v>
      </c>
      <c r="H728" s="216">
        <f t="shared" si="658"/>
        <v>7</v>
      </c>
      <c r="I728" s="216">
        <f t="shared" si="658"/>
        <v>905.98</v>
      </c>
      <c r="J728" s="204" t="s">
        <v>449</v>
      </c>
      <c r="K728" s="205">
        <v>1</v>
      </c>
    </row>
    <row r="729" spans="1:11">
      <c r="A729" s="216" t="str">
        <f t="shared" ref="A729:I729" si="659">+A661</f>
        <v>No lineal</v>
      </c>
      <c r="B729" s="216" t="str">
        <f t="shared" si="659"/>
        <v>h</v>
      </c>
      <c r="C729" s="216">
        <f t="shared" si="659"/>
        <v>25</v>
      </c>
      <c r="D729" s="216">
        <f t="shared" si="659"/>
        <v>571</v>
      </c>
      <c r="E729" s="216">
        <f t="shared" si="659"/>
        <v>1.2</v>
      </c>
      <c r="F729" s="216">
        <f t="shared" si="659"/>
        <v>4</v>
      </c>
      <c r="G729" s="216">
        <f t="shared" si="659"/>
        <v>149.60400000000001</v>
      </c>
      <c r="H729" s="216">
        <f t="shared" si="659"/>
        <v>5</v>
      </c>
      <c r="I729" s="216">
        <f t="shared" si="659"/>
        <v>685.19999999999993</v>
      </c>
      <c r="J729" s="204" t="s">
        <v>449</v>
      </c>
      <c r="K729" s="205">
        <v>0</v>
      </c>
    </row>
    <row r="730" spans="1:11">
      <c r="A730" s="216" t="str">
        <f t="shared" ref="A730:I730" si="660">+A662</f>
        <v>Lineal</v>
      </c>
      <c r="B730" s="216" t="str">
        <f t="shared" si="660"/>
        <v>m</v>
      </c>
      <c r="C730" s="216">
        <f t="shared" si="660"/>
        <v>113</v>
      </c>
      <c r="D730" s="216">
        <f t="shared" si="660"/>
        <v>1239</v>
      </c>
      <c r="E730" s="216">
        <f t="shared" si="660"/>
        <v>1.57</v>
      </c>
      <c r="F730" s="216">
        <f t="shared" si="660"/>
        <v>7</v>
      </c>
      <c r="G730" s="216">
        <f t="shared" si="660"/>
        <v>576.48299999999995</v>
      </c>
      <c r="H730" s="216">
        <f t="shared" si="660"/>
        <v>4</v>
      </c>
      <c r="I730" s="216">
        <f t="shared" si="660"/>
        <v>1945.23</v>
      </c>
      <c r="J730" s="204" t="s">
        <v>449</v>
      </c>
      <c r="K730" s="205">
        <v>0</v>
      </c>
    </row>
    <row r="731" spans="1:11">
      <c r="A731" s="216" t="str">
        <f t="shared" ref="A731:I731" si="661">+A663</f>
        <v>Lineal</v>
      </c>
      <c r="B731" s="216" t="str">
        <f t="shared" si="661"/>
        <v>h</v>
      </c>
      <c r="C731" s="216">
        <f t="shared" si="661"/>
        <v>220</v>
      </c>
      <c r="D731" s="216">
        <f t="shared" si="661"/>
        <v>876</v>
      </c>
      <c r="E731" s="216">
        <f t="shared" si="661"/>
        <v>2.2799999999999998</v>
      </c>
      <c r="F731" s="216">
        <f t="shared" si="661"/>
        <v>3</v>
      </c>
      <c r="G731" s="216">
        <f t="shared" si="661"/>
        <v>841.34500000000003</v>
      </c>
      <c r="H731" s="216">
        <f t="shared" si="661"/>
        <v>4</v>
      </c>
      <c r="I731" s="216">
        <f t="shared" si="661"/>
        <v>1997.2799999999997</v>
      </c>
      <c r="J731" s="204" t="s">
        <v>449</v>
      </c>
      <c r="K731" s="205">
        <v>0</v>
      </c>
    </row>
    <row r="732" spans="1:11">
      <c r="A732" s="216" t="str">
        <f t="shared" ref="A732:I732" si="662">+A664</f>
        <v>Lineal</v>
      </c>
      <c r="B732" s="216" t="str">
        <f t="shared" si="662"/>
        <v>h</v>
      </c>
      <c r="C732" s="216">
        <f t="shared" si="662"/>
        <v>95</v>
      </c>
      <c r="D732" s="216">
        <f t="shared" si="662"/>
        <v>599</v>
      </c>
      <c r="E732" s="216">
        <f t="shared" si="662"/>
        <v>1.2</v>
      </c>
      <c r="F732" s="216">
        <f t="shared" si="662"/>
        <v>2</v>
      </c>
      <c r="G732" s="216">
        <f t="shared" si="662"/>
        <v>213.25200000000001</v>
      </c>
      <c r="H732" s="216">
        <f t="shared" si="662"/>
        <v>5</v>
      </c>
      <c r="I732" s="216">
        <f t="shared" si="662"/>
        <v>718.8</v>
      </c>
      <c r="J732" s="204" t="s">
        <v>449</v>
      </c>
      <c r="K732" s="205">
        <v>1</v>
      </c>
    </row>
    <row r="733" spans="1:11">
      <c r="A733" s="216" t="str">
        <f t="shared" ref="A733:I733" si="663">+A665</f>
        <v>Lineal</v>
      </c>
      <c r="B733" s="216" t="str">
        <f t="shared" si="663"/>
        <v>h</v>
      </c>
      <c r="C733" s="216">
        <f t="shared" si="663"/>
        <v>133</v>
      </c>
      <c r="D733" s="216">
        <f t="shared" si="663"/>
        <v>882</v>
      </c>
      <c r="E733" s="216">
        <f t="shared" si="663"/>
        <v>1.24</v>
      </c>
      <c r="F733" s="216">
        <f t="shared" si="663"/>
        <v>9</v>
      </c>
      <c r="G733" s="216">
        <f t="shared" si="663"/>
        <v>100.499</v>
      </c>
      <c r="H733" s="216">
        <f t="shared" si="663"/>
        <v>4</v>
      </c>
      <c r="I733" s="216">
        <f t="shared" si="663"/>
        <v>1093.68</v>
      </c>
      <c r="J733" s="204" t="s">
        <v>449</v>
      </c>
      <c r="K733" s="205">
        <v>1</v>
      </c>
    </row>
    <row r="734" spans="1:11">
      <c r="A734" s="216" t="str">
        <f t="shared" ref="A734:I734" si="664">+A666</f>
        <v>Lineal</v>
      </c>
      <c r="B734" s="216" t="str">
        <f t="shared" si="664"/>
        <v>h</v>
      </c>
      <c r="C734" s="216">
        <f t="shared" si="664"/>
        <v>195</v>
      </c>
      <c r="D734" s="216">
        <f t="shared" si="664"/>
        <v>1065</v>
      </c>
      <c r="E734" s="216">
        <f t="shared" si="664"/>
        <v>1.25</v>
      </c>
      <c r="F734" s="216">
        <f t="shared" si="664"/>
        <v>4</v>
      </c>
      <c r="G734" s="216">
        <f t="shared" si="664"/>
        <v>249.24199999999999</v>
      </c>
      <c r="H734" s="216">
        <f t="shared" si="664"/>
        <v>3</v>
      </c>
      <c r="I734" s="216">
        <f t="shared" si="664"/>
        <v>1331.25</v>
      </c>
      <c r="J734" s="204" t="s">
        <v>449</v>
      </c>
      <c r="K734" s="205">
        <v>1</v>
      </c>
    </row>
    <row r="735" spans="1:11">
      <c r="A735" s="216" t="str">
        <f t="shared" ref="A735:I735" si="665">+A667</f>
        <v>Lineal</v>
      </c>
      <c r="B735" s="216" t="str">
        <f t="shared" si="665"/>
        <v>m</v>
      </c>
      <c r="C735" s="216">
        <f t="shared" si="665"/>
        <v>62</v>
      </c>
      <c r="D735" s="216">
        <f t="shared" si="665"/>
        <v>704</v>
      </c>
      <c r="E735" s="216">
        <f t="shared" si="665"/>
        <v>1.33</v>
      </c>
      <c r="F735" s="216">
        <f t="shared" si="665"/>
        <v>7</v>
      </c>
      <c r="G735" s="216">
        <f t="shared" si="665"/>
        <v>249.53899999999999</v>
      </c>
      <c r="H735" s="216">
        <f t="shared" si="665"/>
        <v>4</v>
      </c>
      <c r="I735" s="216">
        <f t="shared" si="665"/>
        <v>936.32</v>
      </c>
      <c r="J735" s="204" t="s">
        <v>449</v>
      </c>
      <c r="K735" s="205">
        <v>1</v>
      </c>
    </row>
    <row r="736" spans="1:11">
      <c r="A736" s="216" t="str">
        <f t="shared" ref="A736:I736" si="666">+A668</f>
        <v>Lineal</v>
      </c>
      <c r="B736" s="216" t="str">
        <f t="shared" si="666"/>
        <v>m</v>
      </c>
      <c r="C736" s="216">
        <f t="shared" si="666"/>
        <v>97</v>
      </c>
      <c r="D736" s="216">
        <f t="shared" si="666"/>
        <v>1040</v>
      </c>
      <c r="E736" s="216">
        <f t="shared" si="666"/>
        <v>1.43</v>
      </c>
      <c r="F736" s="216">
        <f t="shared" si="666"/>
        <v>12</v>
      </c>
      <c r="G736" s="216">
        <f t="shared" si="666"/>
        <v>356.24400000000003</v>
      </c>
      <c r="H736" s="216">
        <f t="shared" si="666"/>
        <v>4</v>
      </c>
      <c r="I736" s="216">
        <f t="shared" si="666"/>
        <v>1487.2</v>
      </c>
      <c r="J736" s="204" t="s">
        <v>449</v>
      </c>
      <c r="K736" s="205">
        <v>0</v>
      </c>
    </row>
    <row r="737" spans="1:11">
      <c r="A737" s="216" t="str">
        <f t="shared" ref="A737:I737" si="667">+A669</f>
        <v>Lineal</v>
      </c>
      <c r="B737" s="216" t="str">
        <f t="shared" si="667"/>
        <v>m</v>
      </c>
      <c r="C737" s="216">
        <f t="shared" si="667"/>
        <v>144</v>
      </c>
      <c r="D737" s="216">
        <f t="shared" si="667"/>
        <v>567</v>
      </c>
      <c r="E737" s="216">
        <f t="shared" si="667"/>
        <v>1.53</v>
      </c>
      <c r="F737" s="216">
        <f t="shared" si="667"/>
        <v>6</v>
      </c>
      <c r="G737" s="216">
        <f t="shared" si="667"/>
        <v>575.28399999999999</v>
      </c>
      <c r="H737" s="216">
        <f t="shared" si="667"/>
        <v>5</v>
      </c>
      <c r="I737" s="216">
        <f t="shared" si="667"/>
        <v>867.51</v>
      </c>
      <c r="J737" s="204" t="s">
        <v>449</v>
      </c>
      <c r="K737" s="205">
        <v>1</v>
      </c>
    </row>
    <row r="738" spans="1:11">
      <c r="A738" s="216" t="str">
        <f t="shared" ref="A738:I738" si="668">+A670</f>
        <v>Lineal</v>
      </c>
      <c r="B738" s="216" t="str">
        <f t="shared" si="668"/>
        <v>m</v>
      </c>
      <c r="C738" s="216">
        <f t="shared" si="668"/>
        <v>656</v>
      </c>
      <c r="D738" s="216">
        <f t="shared" si="668"/>
        <v>1662</v>
      </c>
      <c r="E738" s="216">
        <f t="shared" si="668"/>
        <v>1.05</v>
      </c>
      <c r="F738" s="216">
        <f t="shared" si="668"/>
        <v>3</v>
      </c>
      <c r="G738" s="216">
        <f t="shared" si="668"/>
        <v>186.375</v>
      </c>
      <c r="H738" s="216">
        <f t="shared" si="668"/>
        <v>4</v>
      </c>
      <c r="I738" s="216">
        <f t="shared" si="668"/>
        <v>1745.1000000000001</v>
      </c>
      <c r="J738" s="204" t="s">
        <v>449</v>
      </c>
      <c r="K738" s="205">
        <v>1</v>
      </c>
    </row>
    <row r="739" spans="1:11">
      <c r="A739" s="216" t="str">
        <f t="shared" ref="A739:I739" si="669">+A671</f>
        <v>Lineal</v>
      </c>
      <c r="B739" s="216" t="str">
        <f t="shared" si="669"/>
        <v>m</v>
      </c>
      <c r="C739" s="216">
        <f t="shared" si="669"/>
        <v>0</v>
      </c>
      <c r="D739" s="216">
        <f t="shared" si="669"/>
        <v>855</v>
      </c>
      <c r="E739" s="216">
        <f t="shared" si="669"/>
        <v>2.0499999999999998</v>
      </c>
      <c r="F739" s="216">
        <f t="shared" si="669"/>
        <v>6</v>
      </c>
      <c r="G739" s="216">
        <f t="shared" si="669"/>
        <v>561.85199999999998</v>
      </c>
      <c r="H739" s="216">
        <f t="shared" si="669"/>
        <v>4</v>
      </c>
      <c r="I739" s="216">
        <f t="shared" si="669"/>
        <v>1752.7499999999998</v>
      </c>
      <c r="J739" s="204" t="s">
        <v>449</v>
      </c>
      <c r="K739" s="205">
        <v>1</v>
      </c>
    </row>
    <row r="740" spans="1:11">
      <c r="A740" s="216" t="str">
        <f t="shared" ref="A740:I740" si="670">+A672</f>
        <v>Lineal</v>
      </c>
      <c r="B740" s="216" t="str">
        <f t="shared" si="670"/>
        <v>h</v>
      </c>
      <c r="C740" s="216">
        <f t="shared" si="670"/>
        <v>265</v>
      </c>
      <c r="D740" s="216">
        <f t="shared" si="670"/>
        <v>631</v>
      </c>
      <c r="E740" s="216">
        <f t="shared" si="670"/>
        <v>1.54</v>
      </c>
      <c r="F740" s="216">
        <f t="shared" si="670"/>
        <v>2</v>
      </c>
      <c r="G740" s="216">
        <f t="shared" si="670"/>
        <v>423.01100000000002</v>
      </c>
      <c r="H740" s="216">
        <f t="shared" si="670"/>
        <v>3</v>
      </c>
      <c r="I740" s="216">
        <f t="shared" si="670"/>
        <v>971.74</v>
      </c>
      <c r="J740" s="204" t="s">
        <v>449</v>
      </c>
      <c r="K740" s="205">
        <v>1</v>
      </c>
    </row>
    <row r="741" spans="1:11">
      <c r="A741" s="216" t="str">
        <f t="shared" ref="A741:I741" si="671">+A673</f>
        <v>No lineal</v>
      </c>
      <c r="B741" s="216" t="str">
        <f t="shared" si="671"/>
        <v>h</v>
      </c>
      <c r="C741" s="216">
        <f t="shared" si="671"/>
        <v>142</v>
      </c>
      <c r="D741" s="216">
        <f t="shared" si="671"/>
        <v>1165</v>
      </c>
      <c r="E741" s="216">
        <f t="shared" si="671"/>
        <v>2.36</v>
      </c>
      <c r="F741" s="216">
        <f t="shared" si="671"/>
        <v>5</v>
      </c>
      <c r="G741" s="216">
        <f t="shared" si="671"/>
        <v>75.069000000000003</v>
      </c>
      <c r="H741" s="216">
        <f t="shared" si="671"/>
        <v>4</v>
      </c>
      <c r="I741" s="216">
        <f t="shared" si="671"/>
        <v>2749.3999999999996</v>
      </c>
      <c r="J741" s="204" t="s">
        <v>449</v>
      </c>
      <c r="K741" s="205">
        <v>1</v>
      </c>
    </row>
    <row r="742" spans="1:11">
      <c r="A742" s="216" t="str">
        <f t="shared" ref="A742:I742" si="672">+A674</f>
        <v>No lineal</v>
      </c>
      <c r="B742" s="216" t="str">
        <f t="shared" si="672"/>
        <v>m</v>
      </c>
      <c r="C742" s="216">
        <f t="shared" si="672"/>
        <v>100</v>
      </c>
      <c r="D742" s="216">
        <f t="shared" si="672"/>
        <v>867</v>
      </c>
      <c r="E742" s="216">
        <f t="shared" si="672"/>
        <v>1.67</v>
      </c>
      <c r="F742" s="216">
        <f t="shared" si="672"/>
        <v>8</v>
      </c>
      <c r="G742" s="216">
        <f t="shared" si="672"/>
        <v>283.82900000000001</v>
      </c>
      <c r="H742" s="216">
        <f t="shared" si="672"/>
        <v>7</v>
      </c>
      <c r="I742" s="216">
        <f t="shared" si="672"/>
        <v>1447.8899999999999</v>
      </c>
      <c r="J742" s="204" t="s">
        <v>449</v>
      </c>
      <c r="K742" s="205">
        <v>0</v>
      </c>
    </row>
    <row r="743" spans="1:11">
      <c r="A743" s="216" t="str">
        <f t="shared" ref="A743:I743" si="673">+A675</f>
        <v>Lineal</v>
      </c>
      <c r="B743" s="216" t="str">
        <f t="shared" si="673"/>
        <v>h</v>
      </c>
      <c r="C743" s="216">
        <f t="shared" si="673"/>
        <v>129</v>
      </c>
      <c r="D743" s="216">
        <f t="shared" si="673"/>
        <v>1118</v>
      </c>
      <c r="E743" s="216">
        <f t="shared" si="673"/>
        <v>1.83</v>
      </c>
      <c r="F743" s="216">
        <f t="shared" si="673"/>
        <v>1</v>
      </c>
      <c r="G743" s="216">
        <f t="shared" si="673"/>
        <v>637.91899999999998</v>
      </c>
      <c r="H743" s="216">
        <f t="shared" si="673"/>
        <v>4</v>
      </c>
      <c r="I743" s="216">
        <f t="shared" si="673"/>
        <v>2045.94</v>
      </c>
      <c r="J743" s="204" t="s">
        <v>449</v>
      </c>
      <c r="K743" s="205">
        <v>1</v>
      </c>
    </row>
    <row r="744" spans="1:11">
      <c r="A744" s="216" t="str">
        <f t="shared" ref="A744:I744" si="674">+A676</f>
        <v>Lineal</v>
      </c>
      <c r="B744" s="216" t="str">
        <f t="shared" si="674"/>
        <v>h</v>
      </c>
      <c r="C744" s="216">
        <f t="shared" si="674"/>
        <v>437</v>
      </c>
      <c r="D744" s="216">
        <f t="shared" si="674"/>
        <v>802</v>
      </c>
      <c r="E744" s="216">
        <f t="shared" si="674"/>
        <v>1.4</v>
      </c>
      <c r="F744" s="216">
        <f t="shared" si="674"/>
        <v>5</v>
      </c>
      <c r="G744" s="216">
        <f t="shared" si="674"/>
        <v>82.25</v>
      </c>
      <c r="H744" s="216">
        <f t="shared" si="674"/>
        <v>4</v>
      </c>
      <c r="I744" s="216">
        <f t="shared" si="674"/>
        <v>1122.8</v>
      </c>
      <c r="J744" s="204" t="s">
        <v>449</v>
      </c>
      <c r="K744" s="205">
        <v>1</v>
      </c>
    </row>
    <row r="745" spans="1:11">
      <c r="A745" s="216" t="str">
        <f t="shared" ref="A745:I745" si="675">+A677</f>
        <v>No lineal</v>
      </c>
      <c r="B745" s="216" t="str">
        <f t="shared" si="675"/>
        <v>m</v>
      </c>
      <c r="C745" s="216">
        <f t="shared" si="675"/>
        <v>86</v>
      </c>
      <c r="D745" s="216">
        <f t="shared" si="675"/>
        <v>965</v>
      </c>
      <c r="E745" s="216">
        <f t="shared" si="675"/>
        <v>1.33</v>
      </c>
      <c r="F745" s="216">
        <f t="shared" si="675"/>
        <v>17</v>
      </c>
      <c r="G745" s="216">
        <f t="shared" si="675"/>
        <v>521.55899999999997</v>
      </c>
      <c r="H745" s="216">
        <f t="shared" si="675"/>
        <v>4</v>
      </c>
      <c r="I745" s="216">
        <f t="shared" si="675"/>
        <v>1283.45</v>
      </c>
      <c r="J745" s="204" t="s">
        <v>449</v>
      </c>
      <c r="K745" s="205">
        <v>0</v>
      </c>
    </row>
    <row r="746" spans="1:11">
      <c r="A746" s="216" t="str">
        <f t="shared" ref="A746:I746" si="676">+A678</f>
        <v>No lineal</v>
      </c>
      <c r="B746" s="216" t="str">
        <f t="shared" si="676"/>
        <v>m</v>
      </c>
      <c r="C746" s="216">
        <f t="shared" si="676"/>
        <v>114</v>
      </c>
      <c r="D746" s="216">
        <f t="shared" si="676"/>
        <v>327</v>
      </c>
      <c r="E746" s="216">
        <f t="shared" si="676"/>
        <v>1.72</v>
      </c>
      <c r="F746" s="216">
        <f t="shared" si="676"/>
        <v>11</v>
      </c>
      <c r="G746" s="216">
        <f t="shared" si="676"/>
        <v>575.41</v>
      </c>
      <c r="H746" s="216">
        <f t="shared" si="676"/>
        <v>4</v>
      </c>
      <c r="I746" s="216">
        <f t="shared" si="676"/>
        <v>562.43999999999994</v>
      </c>
      <c r="J746" s="204" t="s">
        <v>449</v>
      </c>
      <c r="K746" s="205">
        <v>0</v>
      </c>
    </row>
    <row r="747" spans="1:11">
      <c r="A747" s="216" t="str">
        <f t="shared" ref="A747:I747" si="677">+A679</f>
        <v>No lineal</v>
      </c>
      <c r="B747" s="216" t="str">
        <f t="shared" si="677"/>
        <v>m</v>
      </c>
      <c r="C747" s="216">
        <f t="shared" si="677"/>
        <v>106</v>
      </c>
      <c r="D747" s="216">
        <f t="shared" si="677"/>
        <v>818</v>
      </c>
      <c r="E747" s="216">
        <f t="shared" si="677"/>
        <v>1.33</v>
      </c>
      <c r="F747" s="216">
        <f t="shared" si="677"/>
        <v>6</v>
      </c>
      <c r="G747" s="216">
        <f t="shared" si="677"/>
        <v>295.26400000000001</v>
      </c>
      <c r="H747" s="216">
        <f t="shared" si="677"/>
        <v>4</v>
      </c>
      <c r="I747" s="216">
        <f t="shared" si="677"/>
        <v>1087.94</v>
      </c>
      <c r="J747" s="204" t="s">
        <v>449</v>
      </c>
      <c r="K747" s="205">
        <v>0</v>
      </c>
    </row>
    <row r="748" spans="1:11">
      <c r="A748" s="216" t="str">
        <f t="shared" ref="A748:I748" si="678">+A680</f>
        <v>No lineal</v>
      </c>
      <c r="B748" s="216" t="str">
        <f t="shared" si="678"/>
        <v>h</v>
      </c>
      <c r="C748" s="216">
        <f t="shared" si="678"/>
        <v>205</v>
      </c>
      <c r="D748" s="216">
        <f t="shared" si="678"/>
        <v>1392</v>
      </c>
      <c r="E748" s="216">
        <f t="shared" si="678"/>
        <v>1.71</v>
      </c>
      <c r="F748" s="216">
        <f t="shared" si="678"/>
        <v>4</v>
      </c>
      <c r="G748" s="216">
        <f t="shared" si="678"/>
        <v>134.16</v>
      </c>
      <c r="H748" s="216">
        <f t="shared" si="678"/>
        <v>3</v>
      </c>
      <c r="I748" s="216">
        <f t="shared" si="678"/>
        <v>2380.3200000000002</v>
      </c>
      <c r="J748" s="204" t="s">
        <v>449</v>
      </c>
      <c r="K748" s="205">
        <v>1</v>
      </c>
    </row>
    <row r="749" spans="1:11">
      <c r="A749" s="216" t="str">
        <f t="shared" ref="A749:I749" si="679">+A681</f>
        <v>Lineal</v>
      </c>
      <c r="B749" s="216" t="str">
        <f t="shared" si="679"/>
        <v>m</v>
      </c>
      <c r="C749" s="216">
        <f t="shared" si="679"/>
        <v>0</v>
      </c>
      <c r="D749" s="216">
        <f t="shared" si="679"/>
        <v>967</v>
      </c>
      <c r="E749" s="216">
        <f t="shared" si="679"/>
        <v>2.2000000000000002</v>
      </c>
      <c r="F749" s="216">
        <f t="shared" si="679"/>
        <v>11</v>
      </c>
      <c r="G749" s="216">
        <f t="shared" si="679"/>
        <v>1295.588</v>
      </c>
      <c r="H749" s="216">
        <f t="shared" si="679"/>
        <v>5</v>
      </c>
      <c r="I749" s="216">
        <f t="shared" si="679"/>
        <v>2127.4</v>
      </c>
      <c r="J749" s="204" t="s">
        <v>449</v>
      </c>
      <c r="K749" s="215">
        <v>1</v>
      </c>
    </row>
    <row r="750" spans="1:11">
      <c r="A750" s="216" t="str">
        <f t="shared" ref="A750:I750" si="680">+A682</f>
        <v>Lineal</v>
      </c>
      <c r="B750" s="216" t="str">
        <f t="shared" si="680"/>
        <v>h</v>
      </c>
      <c r="C750" s="216">
        <f t="shared" si="680"/>
        <v>47</v>
      </c>
      <c r="D750" s="216">
        <f t="shared" si="680"/>
        <v>731</v>
      </c>
      <c r="E750" s="216">
        <f t="shared" si="680"/>
        <v>0.94</v>
      </c>
      <c r="F750" s="216">
        <f t="shared" si="680"/>
        <v>2</v>
      </c>
      <c r="G750" s="216">
        <f t="shared" si="680"/>
        <v>19.701000000000001</v>
      </c>
      <c r="H750" s="216">
        <f t="shared" si="680"/>
        <v>3</v>
      </c>
      <c r="I750" s="216">
        <f t="shared" si="680"/>
        <v>687.14</v>
      </c>
      <c r="J750" s="204" t="s">
        <v>456</v>
      </c>
      <c r="K750" s="223">
        <v>1</v>
      </c>
    </row>
    <row r="751" spans="1:11">
      <c r="A751" s="216" t="str">
        <f t="shared" ref="A751:I751" si="681">+A683</f>
        <v>No lineal</v>
      </c>
      <c r="B751" s="216" t="str">
        <f t="shared" si="681"/>
        <v>h</v>
      </c>
      <c r="C751" s="216">
        <f t="shared" si="681"/>
        <v>207</v>
      </c>
      <c r="D751" s="216">
        <f t="shared" si="681"/>
        <v>530</v>
      </c>
      <c r="E751" s="216">
        <f t="shared" si="681"/>
        <v>1.44</v>
      </c>
      <c r="F751" s="216">
        <f t="shared" si="681"/>
        <v>11</v>
      </c>
      <c r="G751" s="216">
        <f t="shared" si="681"/>
        <v>728.24400000000003</v>
      </c>
      <c r="H751" s="216">
        <f t="shared" si="681"/>
        <v>7</v>
      </c>
      <c r="I751" s="216">
        <f t="shared" si="681"/>
        <v>763.19999999999993</v>
      </c>
      <c r="J751" s="204" t="s">
        <v>456</v>
      </c>
      <c r="K751" s="223">
        <v>0</v>
      </c>
    </row>
    <row r="752" spans="1:11">
      <c r="A752" s="216" t="str">
        <f t="shared" ref="A752:I752" si="682">+A684</f>
        <v>Lineal</v>
      </c>
      <c r="B752" s="216" t="str">
        <f t="shared" si="682"/>
        <v>h</v>
      </c>
      <c r="C752" s="216">
        <f t="shared" si="682"/>
        <v>79</v>
      </c>
      <c r="D752" s="216">
        <f t="shared" si="682"/>
        <v>511</v>
      </c>
      <c r="E752" s="216">
        <f t="shared" si="682"/>
        <v>1.96</v>
      </c>
      <c r="F752" s="216">
        <f t="shared" si="682"/>
        <v>1</v>
      </c>
      <c r="G752" s="216">
        <f t="shared" si="682"/>
        <v>861.06299999999999</v>
      </c>
      <c r="H752" s="216">
        <f t="shared" si="682"/>
        <v>5</v>
      </c>
      <c r="I752" s="216">
        <f t="shared" si="682"/>
        <v>1001.56</v>
      </c>
      <c r="J752" s="204" t="s">
        <v>456</v>
      </c>
      <c r="K752" s="223">
        <v>0</v>
      </c>
    </row>
    <row r="753" spans="1:11">
      <c r="A753" s="216" t="str">
        <f t="shared" ref="A753:I753" si="683">+A685</f>
        <v>No lineal</v>
      </c>
      <c r="B753" s="216" t="str">
        <f t="shared" si="683"/>
        <v>m</v>
      </c>
      <c r="C753" s="216">
        <f t="shared" si="683"/>
        <v>107</v>
      </c>
      <c r="D753" s="216">
        <f t="shared" si="683"/>
        <v>791</v>
      </c>
      <c r="E753" s="216">
        <f t="shared" si="683"/>
        <v>1.81</v>
      </c>
      <c r="F753" s="216">
        <f t="shared" si="683"/>
        <v>16</v>
      </c>
      <c r="G753" s="216">
        <f t="shared" si="683"/>
        <v>997.65700000000004</v>
      </c>
      <c r="H753" s="216">
        <f t="shared" si="683"/>
        <v>5</v>
      </c>
      <c r="I753" s="216">
        <f t="shared" si="683"/>
        <v>1431.71</v>
      </c>
      <c r="J753" s="204" t="s">
        <v>456</v>
      </c>
      <c r="K753" s="223">
        <v>1</v>
      </c>
    </row>
    <row r="754" spans="1:11">
      <c r="A754" s="216" t="str">
        <f t="shared" ref="A754:I754" si="684">+A686</f>
        <v>Lineal</v>
      </c>
      <c r="B754" s="216" t="str">
        <f t="shared" si="684"/>
        <v>m</v>
      </c>
      <c r="C754" s="216">
        <f t="shared" si="684"/>
        <v>846</v>
      </c>
      <c r="D754" s="216">
        <f t="shared" si="684"/>
        <v>1401</v>
      </c>
      <c r="E754" s="216">
        <f t="shared" si="684"/>
        <v>1.1299999999999999</v>
      </c>
      <c r="F754" s="216">
        <f t="shared" si="684"/>
        <v>5</v>
      </c>
      <c r="G754" s="216">
        <f t="shared" si="684"/>
        <v>175.017</v>
      </c>
      <c r="H754" s="216">
        <f t="shared" si="684"/>
        <v>5</v>
      </c>
      <c r="I754" s="216">
        <f t="shared" si="684"/>
        <v>1583.1299999999999</v>
      </c>
      <c r="J754" s="204" t="s">
        <v>456</v>
      </c>
      <c r="K754" s="223">
        <v>0</v>
      </c>
    </row>
    <row r="755" spans="1:11">
      <c r="A755" s="216" t="str">
        <f t="shared" ref="A755:I755" si="685">+A687</f>
        <v>Lineal</v>
      </c>
      <c r="B755" s="216" t="str">
        <f t="shared" si="685"/>
        <v>m</v>
      </c>
      <c r="C755" s="216">
        <f t="shared" si="685"/>
        <v>155</v>
      </c>
      <c r="D755" s="216">
        <f t="shared" si="685"/>
        <v>1267</v>
      </c>
      <c r="E755" s="216">
        <f t="shared" si="685"/>
        <v>1.1100000000000001</v>
      </c>
      <c r="F755" s="216">
        <f t="shared" si="685"/>
        <v>5</v>
      </c>
      <c r="G755" s="216">
        <f t="shared" si="685"/>
        <v>710.21</v>
      </c>
      <c r="H755" s="216">
        <f t="shared" si="685"/>
        <v>4</v>
      </c>
      <c r="I755" s="216">
        <f t="shared" si="685"/>
        <v>1406.3700000000001</v>
      </c>
      <c r="J755" s="204" t="s">
        <v>456</v>
      </c>
      <c r="K755" s="223">
        <v>0</v>
      </c>
    </row>
    <row r="756" spans="1:11">
      <c r="A756" s="216" t="str">
        <f t="shared" ref="A756:I756" si="686">+A688</f>
        <v>Lineal</v>
      </c>
      <c r="B756" s="216" t="str">
        <f t="shared" si="686"/>
        <v>h</v>
      </c>
      <c r="C756" s="216">
        <f t="shared" si="686"/>
        <v>2</v>
      </c>
      <c r="D756" s="216">
        <f t="shared" si="686"/>
        <v>876</v>
      </c>
      <c r="E756" s="216">
        <f t="shared" si="686"/>
        <v>1.54</v>
      </c>
      <c r="F756" s="216">
        <f t="shared" si="686"/>
        <v>2</v>
      </c>
      <c r="G756" s="216">
        <f t="shared" si="686"/>
        <v>764.28099999999995</v>
      </c>
      <c r="H756" s="216">
        <f t="shared" si="686"/>
        <v>5</v>
      </c>
      <c r="I756" s="216">
        <f t="shared" si="686"/>
        <v>1349.04</v>
      </c>
      <c r="J756" s="204" t="s">
        <v>456</v>
      </c>
      <c r="K756" s="223">
        <v>0</v>
      </c>
    </row>
    <row r="757" spans="1:11">
      <c r="A757" s="216" t="str">
        <f t="shared" ref="A757:I757" si="687">+A689</f>
        <v>No lineal</v>
      </c>
      <c r="B757" s="216" t="str">
        <f t="shared" si="687"/>
        <v>m</v>
      </c>
      <c r="C757" s="216">
        <f t="shared" si="687"/>
        <v>313</v>
      </c>
      <c r="D757" s="216">
        <f t="shared" si="687"/>
        <v>930</v>
      </c>
      <c r="E757" s="216">
        <f t="shared" si="687"/>
        <v>1.29</v>
      </c>
      <c r="F757" s="216">
        <f t="shared" si="687"/>
        <v>2</v>
      </c>
      <c r="G757" s="216">
        <f t="shared" si="687"/>
        <v>158.48099999999999</v>
      </c>
      <c r="H757" s="216">
        <f t="shared" si="687"/>
        <v>4</v>
      </c>
      <c r="I757" s="216">
        <f t="shared" si="687"/>
        <v>1199.7</v>
      </c>
      <c r="J757" s="204" t="s">
        <v>456</v>
      </c>
      <c r="K757" s="223">
        <v>0</v>
      </c>
    </row>
    <row r="758" spans="1:11">
      <c r="A758" s="216" t="str">
        <f t="shared" ref="A758:I758" si="688">+A690</f>
        <v>Lineal</v>
      </c>
      <c r="B758" s="216" t="str">
        <f t="shared" si="688"/>
        <v>m</v>
      </c>
      <c r="C758" s="216">
        <f t="shared" si="688"/>
        <v>192</v>
      </c>
      <c r="D758" s="216">
        <f t="shared" si="688"/>
        <v>1019</v>
      </c>
      <c r="E758" s="216">
        <f t="shared" si="688"/>
        <v>1.76</v>
      </c>
      <c r="F758" s="216">
        <f t="shared" si="688"/>
        <v>9</v>
      </c>
      <c r="G758" s="216">
        <f t="shared" si="688"/>
        <v>508.54700000000003</v>
      </c>
      <c r="H758" s="216">
        <f t="shared" si="688"/>
        <v>4</v>
      </c>
      <c r="I758" s="216">
        <f t="shared" si="688"/>
        <v>1793.44</v>
      </c>
      <c r="J758" s="204" t="s">
        <v>456</v>
      </c>
      <c r="K758" s="223">
        <v>0</v>
      </c>
    </row>
    <row r="759" spans="1:11">
      <c r="A759" s="216" t="str">
        <f t="shared" ref="A759:I759" si="689">+A691</f>
        <v>No lineal</v>
      </c>
      <c r="B759" s="216" t="str">
        <f t="shared" si="689"/>
        <v>m</v>
      </c>
      <c r="C759" s="216">
        <f t="shared" si="689"/>
        <v>460</v>
      </c>
      <c r="D759" s="216">
        <f t="shared" si="689"/>
        <v>863</v>
      </c>
      <c r="E759" s="216">
        <f t="shared" si="689"/>
        <v>1.67</v>
      </c>
      <c r="F759" s="216">
        <f t="shared" si="689"/>
        <v>19</v>
      </c>
      <c r="G759" s="216">
        <f t="shared" si="689"/>
        <v>920.37300000000005</v>
      </c>
      <c r="H759" s="216">
        <f t="shared" si="689"/>
        <v>3</v>
      </c>
      <c r="I759" s="216">
        <f t="shared" si="689"/>
        <v>1441.21</v>
      </c>
      <c r="J759" s="204" t="s">
        <v>456</v>
      </c>
      <c r="K759" s="223">
        <v>0</v>
      </c>
    </row>
    <row r="760" spans="1:11">
      <c r="A760" s="216" t="str">
        <f t="shared" ref="A760:I760" si="690">+A692</f>
        <v>Lineal</v>
      </c>
      <c r="B760" s="216" t="str">
        <f t="shared" si="690"/>
        <v>m</v>
      </c>
      <c r="C760" s="216">
        <f t="shared" si="690"/>
        <v>165</v>
      </c>
      <c r="D760" s="216">
        <f t="shared" si="690"/>
        <v>916</v>
      </c>
      <c r="E760" s="216">
        <f t="shared" si="690"/>
        <v>1.56</v>
      </c>
      <c r="F760" s="216">
        <f t="shared" si="690"/>
        <v>13</v>
      </c>
      <c r="G760" s="216">
        <f t="shared" si="690"/>
        <v>761.89200000000005</v>
      </c>
      <c r="H760" s="216">
        <f t="shared" si="690"/>
        <v>5</v>
      </c>
      <c r="I760" s="216">
        <f t="shared" si="690"/>
        <v>1428.96</v>
      </c>
      <c r="J760" s="204" t="s">
        <v>456</v>
      </c>
      <c r="K760" s="223">
        <v>0</v>
      </c>
    </row>
    <row r="761" spans="1:11">
      <c r="A761" s="216" t="str">
        <f t="shared" ref="A761:I761" si="691">+A693</f>
        <v>Lineal</v>
      </c>
      <c r="B761" s="216" t="str">
        <f t="shared" si="691"/>
        <v>m</v>
      </c>
      <c r="C761" s="216">
        <f t="shared" si="691"/>
        <v>532</v>
      </c>
      <c r="D761" s="216">
        <f t="shared" si="691"/>
        <v>1334</v>
      </c>
      <c r="E761" s="216">
        <f t="shared" si="691"/>
        <v>1.18</v>
      </c>
      <c r="F761" s="216">
        <f t="shared" si="691"/>
        <v>3</v>
      </c>
      <c r="G761" s="216">
        <f t="shared" si="691"/>
        <v>27.986999999999998</v>
      </c>
      <c r="H761" s="216">
        <f t="shared" si="691"/>
        <v>4</v>
      </c>
      <c r="I761" s="216">
        <f t="shared" si="691"/>
        <v>1574.12</v>
      </c>
      <c r="J761" s="204" t="s">
        <v>456</v>
      </c>
      <c r="K761" s="223">
        <v>0</v>
      </c>
    </row>
    <row r="762" spans="1:11">
      <c r="A762" s="216" t="str">
        <f t="shared" ref="A762:I762" si="692">+A694</f>
        <v>Lineal</v>
      </c>
      <c r="B762" s="216" t="str">
        <f t="shared" si="692"/>
        <v>m</v>
      </c>
      <c r="C762" s="216">
        <f t="shared" si="692"/>
        <v>226</v>
      </c>
      <c r="D762" s="216">
        <f t="shared" si="692"/>
        <v>692</v>
      </c>
      <c r="E762" s="216">
        <f t="shared" si="692"/>
        <v>2.08</v>
      </c>
      <c r="F762" s="216">
        <f t="shared" si="692"/>
        <v>1</v>
      </c>
      <c r="G762" s="216">
        <f t="shared" si="692"/>
        <v>651.726</v>
      </c>
      <c r="H762" s="216">
        <f t="shared" si="692"/>
        <v>6</v>
      </c>
      <c r="I762" s="216">
        <f t="shared" si="692"/>
        <v>1439.3600000000001</v>
      </c>
      <c r="J762" s="204" t="s">
        <v>456</v>
      </c>
      <c r="K762" s="223">
        <v>0</v>
      </c>
    </row>
    <row r="763" spans="1:11">
      <c r="A763" s="216" t="str">
        <f t="shared" ref="A763:I763" si="693">+A695</f>
        <v>Lineal</v>
      </c>
      <c r="B763" s="216" t="str">
        <f t="shared" si="693"/>
        <v>h</v>
      </c>
      <c r="C763" s="216">
        <f t="shared" si="693"/>
        <v>24</v>
      </c>
      <c r="D763" s="216">
        <f t="shared" si="693"/>
        <v>752</v>
      </c>
      <c r="E763" s="216">
        <f t="shared" si="693"/>
        <v>2.0499999999999998</v>
      </c>
      <c r="F763" s="216">
        <f t="shared" si="693"/>
        <v>9</v>
      </c>
      <c r="G763" s="216">
        <f t="shared" si="693"/>
        <v>423.60599999999999</v>
      </c>
      <c r="H763" s="216">
        <f t="shared" si="693"/>
        <v>4</v>
      </c>
      <c r="I763" s="216">
        <f t="shared" si="693"/>
        <v>1541.6</v>
      </c>
      <c r="J763" s="204" t="s">
        <v>456</v>
      </c>
      <c r="K763" s="223">
        <v>1</v>
      </c>
    </row>
    <row r="764" spans="1:11">
      <c r="A764" s="216" t="str">
        <f t="shared" ref="A764:I764" si="694">+A696</f>
        <v>No lineal</v>
      </c>
      <c r="B764" s="216" t="str">
        <f t="shared" si="694"/>
        <v>h</v>
      </c>
      <c r="C764" s="216">
        <f t="shared" si="694"/>
        <v>135</v>
      </c>
      <c r="D764" s="216">
        <f t="shared" si="694"/>
        <v>812</v>
      </c>
      <c r="E764" s="216">
        <f t="shared" si="694"/>
        <v>0.82</v>
      </c>
      <c r="F764" s="216">
        <f t="shared" si="694"/>
        <v>9</v>
      </c>
      <c r="G764" s="216">
        <f t="shared" si="694"/>
        <v>264.08</v>
      </c>
      <c r="H764" s="216">
        <f t="shared" si="694"/>
        <v>4</v>
      </c>
      <c r="I764" s="216">
        <f t="shared" si="694"/>
        <v>665.83999999999992</v>
      </c>
      <c r="J764" s="204" t="s">
        <v>456</v>
      </c>
      <c r="K764" s="223">
        <v>1</v>
      </c>
    </row>
    <row r="765" spans="1:11">
      <c r="A765" s="216" t="str">
        <f t="shared" ref="A765:I765" si="695">+A697</f>
        <v>Lineal</v>
      </c>
      <c r="B765" s="216" t="str">
        <f t="shared" si="695"/>
        <v>h</v>
      </c>
      <c r="C765" s="216">
        <f t="shared" si="695"/>
        <v>187</v>
      </c>
      <c r="D765" s="216">
        <f t="shared" si="695"/>
        <v>1381</v>
      </c>
      <c r="E765" s="216">
        <f t="shared" si="695"/>
        <v>1.25</v>
      </c>
      <c r="F765" s="216">
        <f t="shared" si="695"/>
        <v>7</v>
      </c>
      <c r="G765" s="216">
        <f t="shared" si="695"/>
        <v>590.33799999999997</v>
      </c>
      <c r="H765" s="216">
        <f t="shared" si="695"/>
        <v>4</v>
      </c>
      <c r="I765" s="216">
        <f t="shared" si="695"/>
        <v>1726.25</v>
      </c>
      <c r="J765" s="204" t="s">
        <v>456</v>
      </c>
      <c r="K765" s="223">
        <v>0</v>
      </c>
    </row>
    <row r="766" spans="1:11">
      <c r="A766" s="216" t="str">
        <f t="shared" ref="A766:I766" si="696">+A698</f>
        <v>No lineal</v>
      </c>
      <c r="B766" s="216" t="str">
        <f t="shared" si="696"/>
        <v>h</v>
      </c>
      <c r="C766" s="216">
        <f t="shared" si="696"/>
        <v>170</v>
      </c>
      <c r="D766" s="216">
        <f t="shared" si="696"/>
        <v>931</v>
      </c>
      <c r="E766" s="216">
        <f t="shared" si="696"/>
        <v>1.21</v>
      </c>
      <c r="F766" s="216">
        <f t="shared" si="696"/>
        <v>1</v>
      </c>
      <c r="G766" s="216">
        <f t="shared" si="696"/>
        <v>6.5359999999999996</v>
      </c>
      <c r="H766" s="216">
        <f t="shared" si="696"/>
        <v>3</v>
      </c>
      <c r="I766" s="216">
        <f t="shared" si="696"/>
        <v>1126.51</v>
      </c>
      <c r="J766" s="204" t="s">
        <v>456</v>
      </c>
      <c r="K766" s="223">
        <v>0</v>
      </c>
    </row>
    <row r="767" spans="1:11">
      <c r="A767" s="216" t="str">
        <f t="shared" ref="A767:I767" si="697">+A699</f>
        <v>No lineal</v>
      </c>
      <c r="B767" s="216" t="str">
        <f t="shared" si="697"/>
        <v>h</v>
      </c>
      <c r="C767" s="216">
        <f t="shared" si="697"/>
        <v>125</v>
      </c>
      <c r="D767" s="216">
        <f t="shared" si="697"/>
        <v>566</v>
      </c>
      <c r="E767" s="216">
        <f t="shared" si="697"/>
        <v>1.37</v>
      </c>
      <c r="F767" s="216">
        <f t="shared" si="697"/>
        <v>5</v>
      </c>
      <c r="G767" s="216">
        <f t="shared" si="697"/>
        <v>177.38900000000001</v>
      </c>
      <c r="H767" s="216">
        <f t="shared" si="697"/>
        <v>6</v>
      </c>
      <c r="I767" s="216">
        <f t="shared" si="697"/>
        <v>775.42000000000007</v>
      </c>
      <c r="J767" s="204" t="s">
        <v>456</v>
      </c>
      <c r="K767" s="223">
        <v>1</v>
      </c>
    </row>
    <row r="768" spans="1:11">
      <c r="A768" s="216" t="str">
        <f t="shared" ref="A768:I768" si="698">+A700</f>
        <v>No lineal</v>
      </c>
      <c r="B768" s="216" t="str">
        <f t="shared" si="698"/>
        <v>m</v>
      </c>
      <c r="C768" s="216">
        <f t="shared" si="698"/>
        <v>386</v>
      </c>
      <c r="D768" s="216">
        <f t="shared" si="698"/>
        <v>1324</v>
      </c>
      <c r="E768" s="216">
        <f t="shared" si="698"/>
        <v>1.6</v>
      </c>
      <c r="F768" s="216">
        <f t="shared" si="698"/>
        <v>13</v>
      </c>
      <c r="G768" s="216">
        <f t="shared" si="698"/>
        <v>556.38</v>
      </c>
      <c r="H768" s="216">
        <f t="shared" si="698"/>
        <v>5</v>
      </c>
      <c r="I768" s="216">
        <f t="shared" si="698"/>
        <v>2118.4</v>
      </c>
      <c r="J768" s="204" t="s">
        <v>456</v>
      </c>
      <c r="K768" s="223">
        <v>1</v>
      </c>
    </row>
    <row r="769" spans="1:11">
      <c r="A769" s="216" t="str">
        <f t="shared" ref="A769:I769" si="699">+A701</f>
        <v>No lineal</v>
      </c>
      <c r="B769" s="216" t="str">
        <f t="shared" si="699"/>
        <v>h</v>
      </c>
      <c r="C769" s="216">
        <f t="shared" si="699"/>
        <v>248</v>
      </c>
      <c r="D769" s="216">
        <f t="shared" si="699"/>
        <v>729</v>
      </c>
      <c r="E769" s="216">
        <f t="shared" si="699"/>
        <v>1.25</v>
      </c>
      <c r="F769" s="216">
        <f t="shared" si="699"/>
        <v>4</v>
      </c>
      <c r="G769" s="216">
        <f t="shared" si="699"/>
        <v>219.12</v>
      </c>
      <c r="H769" s="216">
        <f t="shared" si="699"/>
        <v>4</v>
      </c>
      <c r="I769" s="216">
        <f t="shared" si="699"/>
        <v>911.25</v>
      </c>
      <c r="J769" s="204" t="s">
        <v>456</v>
      </c>
      <c r="K769" s="223">
        <v>0</v>
      </c>
    </row>
    <row r="770" spans="1:11">
      <c r="A770" s="216" t="str">
        <f t="shared" ref="A770:I770" si="700">+A702</f>
        <v>No lineal</v>
      </c>
      <c r="B770" s="216" t="str">
        <f t="shared" si="700"/>
        <v>h</v>
      </c>
      <c r="C770" s="216">
        <f t="shared" si="700"/>
        <v>168</v>
      </c>
      <c r="D770" s="216">
        <f t="shared" si="700"/>
        <v>683</v>
      </c>
      <c r="E770" s="216">
        <f t="shared" si="700"/>
        <v>1.35</v>
      </c>
      <c r="F770" s="216">
        <f t="shared" si="700"/>
        <v>2</v>
      </c>
      <c r="G770" s="216">
        <f t="shared" si="700"/>
        <v>95.8</v>
      </c>
      <c r="H770" s="216">
        <f t="shared" si="700"/>
        <v>4</v>
      </c>
      <c r="I770" s="216">
        <f t="shared" si="700"/>
        <v>922.05000000000007</v>
      </c>
      <c r="J770" s="204" t="s">
        <v>456</v>
      </c>
      <c r="K770" s="223">
        <v>1</v>
      </c>
    </row>
    <row r="771" spans="1:11">
      <c r="A771" s="216" t="str">
        <f t="shared" ref="A771:I771" si="701">+A703</f>
        <v>Lineal</v>
      </c>
      <c r="B771" s="216" t="str">
        <f t="shared" si="701"/>
        <v>h</v>
      </c>
      <c r="C771" s="216">
        <f t="shared" si="701"/>
        <v>194</v>
      </c>
      <c r="D771" s="216">
        <f t="shared" si="701"/>
        <v>904</v>
      </c>
      <c r="E771" s="216">
        <f t="shared" si="701"/>
        <v>1.89</v>
      </c>
      <c r="F771" s="216">
        <f t="shared" si="701"/>
        <v>16</v>
      </c>
      <c r="G771" s="216">
        <f t="shared" si="701"/>
        <v>973.08399999999995</v>
      </c>
      <c r="H771" s="216">
        <f t="shared" si="701"/>
        <v>4</v>
      </c>
      <c r="I771" s="216">
        <f t="shared" si="701"/>
        <v>1708.56</v>
      </c>
      <c r="J771" s="204" t="s">
        <v>456</v>
      </c>
      <c r="K771" s="223">
        <v>0</v>
      </c>
    </row>
    <row r="772" spans="1:11">
      <c r="A772" s="216" t="str">
        <f t="shared" ref="A772:I772" si="702">+A704</f>
        <v>Lineal</v>
      </c>
      <c r="B772" s="216" t="str">
        <f t="shared" si="702"/>
        <v>m</v>
      </c>
      <c r="C772" s="216">
        <f t="shared" si="702"/>
        <v>199</v>
      </c>
      <c r="D772" s="216">
        <f t="shared" si="702"/>
        <v>1360</v>
      </c>
      <c r="E772" s="216">
        <f t="shared" si="702"/>
        <v>1.01</v>
      </c>
      <c r="F772" s="216">
        <f t="shared" si="702"/>
        <v>22</v>
      </c>
      <c r="G772" s="216">
        <f t="shared" si="702"/>
        <v>475.00900000000001</v>
      </c>
      <c r="H772" s="216">
        <f t="shared" si="702"/>
        <v>3</v>
      </c>
      <c r="I772" s="216">
        <f t="shared" si="702"/>
        <v>1373.6</v>
      </c>
      <c r="J772" s="204" t="s">
        <v>456</v>
      </c>
      <c r="K772" s="223">
        <v>0</v>
      </c>
    </row>
    <row r="773" spans="1:11">
      <c r="A773" s="216" t="str">
        <f t="shared" ref="A773:I773" si="703">+A705</f>
        <v>No lineal</v>
      </c>
      <c r="B773" s="216" t="str">
        <f t="shared" si="703"/>
        <v>h</v>
      </c>
      <c r="C773" s="216">
        <f t="shared" si="703"/>
        <v>302</v>
      </c>
      <c r="D773" s="216">
        <f t="shared" si="703"/>
        <v>1323</v>
      </c>
      <c r="E773" s="216">
        <f t="shared" si="703"/>
        <v>1.1599999999999999</v>
      </c>
      <c r="F773" s="216">
        <f t="shared" si="703"/>
        <v>2</v>
      </c>
      <c r="G773" s="216">
        <f t="shared" si="703"/>
        <v>19.236000000000001</v>
      </c>
      <c r="H773" s="216">
        <f t="shared" si="703"/>
        <v>5</v>
      </c>
      <c r="I773" s="216">
        <f t="shared" si="703"/>
        <v>1534.6799999999998</v>
      </c>
      <c r="J773" s="204" t="s">
        <v>456</v>
      </c>
      <c r="K773" s="223">
        <v>0</v>
      </c>
    </row>
    <row r="774" spans="1:11">
      <c r="A774" s="216" t="str">
        <f t="shared" ref="A774:I774" si="704">+A706</f>
        <v>No lineal</v>
      </c>
      <c r="B774" s="216" t="str">
        <f t="shared" si="704"/>
        <v>m</v>
      </c>
      <c r="C774" s="216">
        <f t="shared" si="704"/>
        <v>280</v>
      </c>
      <c r="D774" s="216">
        <f t="shared" si="704"/>
        <v>1582</v>
      </c>
      <c r="E774" s="216">
        <f t="shared" si="704"/>
        <v>1.04</v>
      </c>
      <c r="F774" s="216">
        <f t="shared" si="704"/>
        <v>7</v>
      </c>
      <c r="G774" s="216">
        <f t="shared" si="704"/>
        <v>111.69799999999999</v>
      </c>
      <c r="H774" s="216">
        <f t="shared" si="704"/>
        <v>4</v>
      </c>
      <c r="I774" s="216">
        <f t="shared" si="704"/>
        <v>1645.28</v>
      </c>
      <c r="J774" s="204" t="s">
        <v>456</v>
      </c>
      <c r="K774" s="223">
        <v>0</v>
      </c>
    </row>
    <row r="775" spans="1:11">
      <c r="A775" s="216" t="str">
        <f t="shared" ref="A775:I775" si="705">+A707</f>
        <v>No lineal</v>
      </c>
      <c r="B775" s="216" t="str">
        <f t="shared" si="705"/>
        <v>h</v>
      </c>
      <c r="C775" s="216">
        <f t="shared" si="705"/>
        <v>163</v>
      </c>
      <c r="D775" s="216">
        <f t="shared" si="705"/>
        <v>953</v>
      </c>
      <c r="E775" s="216">
        <f t="shared" si="705"/>
        <v>1.34</v>
      </c>
      <c r="F775" s="216">
        <f t="shared" si="705"/>
        <v>13</v>
      </c>
      <c r="G775" s="216">
        <f t="shared" si="705"/>
        <v>46.94</v>
      </c>
      <c r="H775" s="216">
        <f t="shared" si="705"/>
        <v>5</v>
      </c>
      <c r="I775" s="216">
        <f t="shared" si="705"/>
        <v>1277.02</v>
      </c>
      <c r="J775" s="204" t="s">
        <v>456</v>
      </c>
      <c r="K775" s="223">
        <v>1</v>
      </c>
    </row>
    <row r="776" spans="1:11">
      <c r="A776" s="216" t="str">
        <f t="shared" ref="A776:I776" si="706">+A708</f>
        <v>No lineal</v>
      </c>
      <c r="B776" s="216" t="str">
        <f t="shared" si="706"/>
        <v>h</v>
      </c>
      <c r="C776" s="216">
        <f t="shared" si="706"/>
        <v>141</v>
      </c>
      <c r="D776" s="216">
        <f t="shared" si="706"/>
        <v>1410</v>
      </c>
      <c r="E776" s="216">
        <f t="shared" si="706"/>
        <v>1.97</v>
      </c>
      <c r="F776" s="216">
        <f t="shared" si="706"/>
        <v>2</v>
      </c>
      <c r="G776" s="216">
        <f t="shared" si="706"/>
        <v>761.16</v>
      </c>
      <c r="H776" s="216">
        <f t="shared" si="706"/>
        <v>4</v>
      </c>
      <c r="I776" s="216">
        <f t="shared" si="706"/>
        <v>2777.7</v>
      </c>
      <c r="J776" s="204" t="s">
        <v>456</v>
      </c>
      <c r="K776" s="223">
        <v>0</v>
      </c>
    </row>
    <row r="777" spans="1:11">
      <c r="A777" s="216" t="str">
        <f t="shared" ref="A777:I777" si="707">+A709</f>
        <v>No lineal</v>
      </c>
      <c r="B777" s="216" t="str">
        <f t="shared" si="707"/>
        <v>h</v>
      </c>
      <c r="C777" s="216">
        <f t="shared" si="707"/>
        <v>268</v>
      </c>
      <c r="D777" s="216">
        <f t="shared" si="707"/>
        <v>997</v>
      </c>
      <c r="E777" s="216">
        <f t="shared" si="707"/>
        <v>1.59</v>
      </c>
      <c r="F777" s="216">
        <f t="shared" si="707"/>
        <v>3</v>
      </c>
      <c r="G777" s="216">
        <f t="shared" si="707"/>
        <v>690.63199999999995</v>
      </c>
      <c r="H777" s="216">
        <f t="shared" si="707"/>
        <v>4</v>
      </c>
      <c r="I777" s="216">
        <f t="shared" si="707"/>
        <v>1585.23</v>
      </c>
      <c r="J777" s="204" t="s">
        <v>456</v>
      </c>
      <c r="K777" s="223">
        <v>1</v>
      </c>
    </row>
    <row r="778" spans="1:11">
      <c r="A778" s="216" t="str">
        <f t="shared" ref="A778:I778" si="708">+A710</f>
        <v>No lineal</v>
      </c>
      <c r="B778" s="216" t="str">
        <f t="shared" si="708"/>
        <v>h</v>
      </c>
      <c r="C778" s="216">
        <f t="shared" si="708"/>
        <v>130</v>
      </c>
      <c r="D778" s="216">
        <f t="shared" si="708"/>
        <v>805</v>
      </c>
      <c r="E778" s="216">
        <f t="shared" si="708"/>
        <v>1.76</v>
      </c>
      <c r="F778" s="216">
        <f t="shared" si="708"/>
        <v>8</v>
      </c>
      <c r="G778" s="216">
        <f t="shared" si="708"/>
        <v>588.76199999999994</v>
      </c>
      <c r="H778" s="216">
        <f t="shared" si="708"/>
        <v>3</v>
      </c>
      <c r="I778" s="216">
        <f t="shared" si="708"/>
        <v>1416.8</v>
      </c>
      <c r="J778" s="204" t="s">
        <v>456</v>
      </c>
      <c r="K778" s="223">
        <v>1</v>
      </c>
    </row>
    <row r="779" spans="1:11">
      <c r="A779" s="216" t="str">
        <f t="shared" ref="A779:I779" si="709">+A711</f>
        <v>Lineal</v>
      </c>
      <c r="B779" s="216" t="str">
        <f t="shared" si="709"/>
        <v>h</v>
      </c>
      <c r="C779" s="216">
        <f t="shared" si="709"/>
        <v>211</v>
      </c>
      <c r="D779" s="216">
        <f t="shared" si="709"/>
        <v>1307</v>
      </c>
      <c r="E779" s="216">
        <f t="shared" si="709"/>
        <v>1.3</v>
      </c>
      <c r="F779" s="216">
        <f t="shared" si="709"/>
        <v>4</v>
      </c>
      <c r="G779" s="216">
        <f t="shared" si="709"/>
        <v>7.4029999999999996</v>
      </c>
      <c r="H779" s="216">
        <f t="shared" si="709"/>
        <v>5</v>
      </c>
      <c r="I779" s="216">
        <f t="shared" si="709"/>
        <v>1699.1000000000001</v>
      </c>
      <c r="J779" s="204" t="s">
        <v>456</v>
      </c>
      <c r="K779" s="223">
        <v>0</v>
      </c>
    </row>
    <row r="780" spans="1:11">
      <c r="A780" s="216" t="str">
        <f t="shared" ref="A780:I780" si="710">+A712</f>
        <v>No lineal</v>
      </c>
      <c r="B780" s="216" t="str">
        <f t="shared" si="710"/>
        <v>h</v>
      </c>
      <c r="C780" s="216">
        <f t="shared" si="710"/>
        <v>406</v>
      </c>
      <c r="D780" s="216">
        <f t="shared" si="710"/>
        <v>1622</v>
      </c>
      <c r="E780" s="216">
        <f t="shared" si="710"/>
        <v>0.92</v>
      </c>
      <c r="F780" s="216">
        <f t="shared" si="710"/>
        <v>3</v>
      </c>
      <c r="G780" s="216">
        <f t="shared" si="710"/>
        <v>86.94</v>
      </c>
      <c r="H780" s="216">
        <f t="shared" si="710"/>
        <v>4</v>
      </c>
      <c r="I780" s="216">
        <f t="shared" si="710"/>
        <v>1492.24</v>
      </c>
      <c r="J780" s="204" t="s">
        <v>456</v>
      </c>
      <c r="K780" s="223">
        <v>0</v>
      </c>
    </row>
    <row r="781" spans="1:11">
      <c r="A781" s="216" t="str">
        <f t="shared" ref="A781:I781" si="711">+A713</f>
        <v>Lineal</v>
      </c>
      <c r="B781" s="216" t="str">
        <f t="shared" si="711"/>
        <v>m</v>
      </c>
      <c r="C781" s="216">
        <f t="shared" si="711"/>
        <v>49</v>
      </c>
      <c r="D781" s="216">
        <f t="shared" si="711"/>
        <v>1171</v>
      </c>
      <c r="E781" s="216">
        <f t="shared" si="711"/>
        <v>1.01</v>
      </c>
      <c r="F781" s="216">
        <f t="shared" si="711"/>
        <v>5</v>
      </c>
      <c r="G781" s="216">
        <f t="shared" si="711"/>
        <v>378.08499999999998</v>
      </c>
      <c r="H781" s="216">
        <f t="shared" si="711"/>
        <v>3</v>
      </c>
      <c r="I781" s="216">
        <f t="shared" si="711"/>
        <v>1182.71</v>
      </c>
      <c r="J781" s="204" t="s">
        <v>456</v>
      </c>
      <c r="K781" s="223">
        <v>0</v>
      </c>
    </row>
    <row r="782" spans="1:11">
      <c r="A782" s="216" t="str">
        <f t="shared" ref="A782:I782" si="712">+A714</f>
        <v>No lineal</v>
      </c>
      <c r="B782" s="216" t="str">
        <f t="shared" si="712"/>
        <v>m</v>
      </c>
      <c r="C782" s="216">
        <f t="shared" si="712"/>
        <v>219</v>
      </c>
      <c r="D782" s="216">
        <f t="shared" si="712"/>
        <v>1119</v>
      </c>
      <c r="E782" s="216">
        <f t="shared" si="712"/>
        <v>1.28</v>
      </c>
      <c r="F782" s="216">
        <f t="shared" si="712"/>
        <v>5</v>
      </c>
      <c r="G782" s="216">
        <f t="shared" si="712"/>
        <v>378.08499999999998</v>
      </c>
      <c r="H782" s="216">
        <f t="shared" si="712"/>
        <v>6</v>
      </c>
      <c r="I782" s="216">
        <f t="shared" si="712"/>
        <v>1432.32</v>
      </c>
      <c r="J782" s="204" t="s">
        <v>456</v>
      </c>
      <c r="K782" s="223">
        <v>0</v>
      </c>
    </row>
    <row r="783" spans="1:11">
      <c r="A783" s="216" t="str">
        <f t="shared" ref="A783:I783" si="713">+A715</f>
        <v>No lineal</v>
      </c>
      <c r="B783" s="216" t="str">
        <f t="shared" si="713"/>
        <v>m</v>
      </c>
      <c r="C783" s="216">
        <f t="shared" si="713"/>
        <v>700</v>
      </c>
      <c r="D783" s="216">
        <f t="shared" si="713"/>
        <v>1753</v>
      </c>
      <c r="E783" s="216">
        <f t="shared" si="713"/>
        <v>0.87</v>
      </c>
      <c r="F783" s="216">
        <f t="shared" si="713"/>
        <v>8</v>
      </c>
      <c r="G783" s="216">
        <f t="shared" si="713"/>
        <v>284.56</v>
      </c>
      <c r="H783" s="216">
        <f t="shared" si="713"/>
        <v>5</v>
      </c>
      <c r="I783" s="216">
        <f t="shared" si="713"/>
        <v>1525.11</v>
      </c>
      <c r="J783" s="204" t="s">
        <v>456</v>
      </c>
      <c r="K783" s="223">
        <v>1</v>
      </c>
    </row>
    <row r="784" spans="1:11">
      <c r="A784" s="216" t="str">
        <f t="shared" ref="A784:I784" si="714">+A716</f>
        <v>No lineal</v>
      </c>
      <c r="B784" s="216" t="str">
        <f t="shared" si="714"/>
        <v>m</v>
      </c>
      <c r="C784" s="216">
        <f t="shared" si="714"/>
        <v>219</v>
      </c>
      <c r="D784" s="216">
        <f t="shared" si="714"/>
        <v>1910</v>
      </c>
      <c r="E784" s="216">
        <f t="shared" si="714"/>
        <v>1.24</v>
      </c>
      <c r="F784" s="216">
        <f t="shared" si="714"/>
        <v>3</v>
      </c>
      <c r="G784" s="216">
        <f t="shared" si="714"/>
        <v>823.44500000000005</v>
      </c>
      <c r="H784" s="216">
        <f t="shared" si="714"/>
        <v>6</v>
      </c>
      <c r="I784" s="216">
        <f t="shared" si="714"/>
        <v>2368.4</v>
      </c>
      <c r="J784" s="204" t="s">
        <v>456</v>
      </c>
      <c r="K784" s="223">
        <v>0</v>
      </c>
    </row>
    <row r="785" spans="1:11">
      <c r="A785" s="216" t="str">
        <f t="shared" ref="A785:I785" si="715">+A717</f>
        <v>No lineal</v>
      </c>
      <c r="B785" s="216" t="str">
        <f t="shared" si="715"/>
        <v>m</v>
      </c>
      <c r="C785" s="216">
        <f t="shared" si="715"/>
        <v>201</v>
      </c>
      <c r="D785" s="216">
        <f t="shared" si="715"/>
        <v>1050</v>
      </c>
      <c r="E785" s="216">
        <f t="shared" si="715"/>
        <v>1.07</v>
      </c>
      <c r="F785" s="216">
        <f t="shared" si="715"/>
        <v>8</v>
      </c>
      <c r="G785" s="216">
        <f t="shared" si="715"/>
        <v>291.053</v>
      </c>
      <c r="H785" s="216">
        <f t="shared" si="715"/>
        <v>7</v>
      </c>
      <c r="I785" s="216">
        <f t="shared" si="715"/>
        <v>1123.5</v>
      </c>
      <c r="J785" s="204" t="s">
        <v>456</v>
      </c>
      <c r="K785" s="223">
        <v>0</v>
      </c>
    </row>
    <row r="786" spans="1:11">
      <c r="A786" s="216" t="str">
        <f t="shared" ref="A786:I786" si="716">+A718</f>
        <v>Lineal</v>
      </c>
      <c r="B786" s="216" t="str">
        <f t="shared" si="716"/>
        <v>h</v>
      </c>
      <c r="C786" s="216">
        <f t="shared" si="716"/>
        <v>211</v>
      </c>
      <c r="D786" s="216">
        <f t="shared" si="716"/>
        <v>2191</v>
      </c>
      <c r="E786" s="216">
        <f t="shared" si="716"/>
        <v>0.86</v>
      </c>
      <c r="F786" s="216">
        <f t="shared" si="716"/>
        <v>3</v>
      </c>
      <c r="G786" s="216">
        <f t="shared" si="716"/>
        <v>124.286</v>
      </c>
      <c r="H786" s="216">
        <f t="shared" si="716"/>
        <v>4</v>
      </c>
      <c r="I786" s="216">
        <f t="shared" si="716"/>
        <v>1884.26</v>
      </c>
      <c r="J786" s="204" t="s">
        <v>456</v>
      </c>
      <c r="K786" s="223">
        <v>0</v>
      </c>
    </row>
    <row r="787" spans="1:11">
      <c r="A787" s="216" t="str">
        <f t="shared" ref="A787:I787" si="717">+A719</f>
        <v>No lineal</v>
      </c>
      <c r="B787" s="216" t="str">
        <f t="shared" si="717"/>
        <v>h</v>
      </c>
      <c r="C787" s="216">
        <f t="shared" si="717"/>
        <v>231</v>
      </c>
      <c r="D787" s="216">
        <f t="shared" si="717"/>
        <v>892</v>
      </c>
      <c r="E787" s="216">
        <f t="shared" si="717"/>
        <v>1.7</v>
      </c>
      <c r="F787" s="216">
        <f t="shared" si="717"/>
        <v>3</v>
      </c>
      <c r="G787" s="216">
        <f t="shared" si="717"/>
        <v>85.379000000000005</v>
      </c>
      <c r="H787" s="216">
        <f t="shared" si="717"/>
        <v>4</v>
      </c>
      <c r="I787" s="216">
        <f t="shared" si="717"/>
        <v>1516.3999999999999</v>
      </c>
      <c r="J787" s="204" t="s">
        <v>456</v>
      </c>
      <c r="K787" s="223">
        <v>0</v>
      </c>
    </row>
    <row r="788" spans="1:11">
      <c r="A788" s="216" t="str">
        <f t="shared" ref="A788:I788" si="718">+A720</f>
        <v>No lineal</v>
      </c>
      <c r="B788" s="216" t="str">
        <f t="shared" si="718"/>
        <v>h</v>
      </c>
      <c r="C788" s="216">
        <f t="shared" si="718"/>
        <v>103</v>
      </c>
      <c r="D788" s="216">
        <f t="shared" si="718"/>
        <v>1360</v>
      </c>
      <c r="E788" s="216">
        <f t="shared" si="718"/>
        <v>1.18</v>
      </c>
      <c r="F788" s="216">
        <f t="shared" si="718"/>
        <v>3</v>
      </c>
      <c r="G788" s="216">
        <f t="shared" si="718"/>
        <v>85.596999999999994</v>
      </c>
      <c r="H788" s="216">
        <f t="shared" si="718"/>
        <v>5</v>
      </c>
      <c r="I788" s="216">
        <f t="shared" si="718"/>
        <v>1604.8</v>
      </c>
      <c r="J788" s="204" t="s">
        <v>456</v>
      </c>
      <c r="K788" s="223">
        <v>1</v>
      </c>
    </row>
    <row r="789" spans="1:11">
      <c r="A789" s="216" t="str">
        <f t="shared" ref="A789:I789" si="719">+A721</f>
        <v>No lineal</v>
      </c>
      <c r="B789" s="216" t="str">
        <f t="shared" si="719"/>
        <v>m</v>
      </c>
      <c r="C789" s="216">
        <f t="shared" si="719"/>
        <v>86</v>
      </c>
      <c r="D789" s="216">
        <f t="shared" si="719"/>
        <v>938</v>
      </c>
      <c r="E789" s="216">
        <f t="shared" si="719"/>
        <v>1.19</v>
      </c>
      <c r="F789" s="216">
        <f t="shared" si="719"/>
        <v>14</v>
      </c>
      <c r="G789" s="216">
        <f t="shared" si="719"/>
        <v>161.447</v>
      </c>
      <c r="H789" s="216">
        <f t="shared" si="719"/>
        <v>3</v>
      </c>
      <c r="I789" s="216">
        <f t="shared" si="719"/>
        <v>1116.22</v>
      </c>
      <c r="J789" s="204" t="s">
        <v>456</v>
      </c>
      <c r="K789" s="223">
        <v>0</v>
      </c>
    </row>
    <row r="790" spans="1:11">
      <c r="A790" s="216" t="str">
        <f t="shared" ref="A790:I790" si="720">+A722</f>
        <v>Lineal</v>
      </c>
      <c r="B790" s="216" t="str">
        <f t="shared" si="720"/>
        <v>m</v>
      </c>
      <c r="C790" s="216">
        <f t="shared" si="720"/>
        <v>328</v>
      </c>
      <c r="D790" s="216">
        <f t="shared" si="720"/>
        <v>1233</v>
      </c>
      <c r="E790" s="216">
        <f t="shared" si="720"/>
        <v>1.84</v>
      </c>
      <c r="F790" s="216">
        <f t="shared" si="720"/>
        <v>1</v>
      </c>
      <c r="G790" s="216">
        <f t="shared" si="720"/>
        <v>675.65499999999997</v>
      </c>
      <c r="H790" s="216">
        <f t="shared" si="720"/>
        <v>5</v>
      </c>
      <c r="I790" s="216">
        <f t="shared" si="720"/>
        <v>2268.7200000000003</v>
      </c>
      <c r="J790" s="204" t="s">
        <v>456</v>
      </c>
      <c r="K790" s="223">
        <v>1</v>
      </c>
    </row>
    <row r="791" spans="1:11">
      <c r="A791" s="216" t="str">
        <f t="shared" ref="A791:I791" si="721">+A723</f>
        <v>No lineal</v>
      </c>
      <c r="B791" s="216" t="str">
        <f t="shared" si="721"/>
        <v>h</v>
      </c>
      <c r="C791" s="216">
        <f t="shared" si="721"/>
        <v>167</v>
      </c>
      <c r="D791" s="216">
        <f t="shared" si="721"/>
        <v>1307</v>
      </c>
      <c r="E791" s="216">
        <f t="shared" si="721"/>
        <v>1.38</v>
      </c>
      <c r="F791" s="216">
        <f t="shared" si="721"/>
        <v>8</v>
      </c>
      <c r="G791" s="216">
        <f t="shared" si="721"/>
        <v>659.01</v>
      </c>
      <c r="H791" s="216">
        <f t="shared" si="721"/>
        <v>4</v>
      </c>
      <c r="I791" s="216">
        <f t="shared" si="721"/>
        <v>1803.6599999999999</v>
      </c>
      <c r="J791" s="204" t="s">
        <v>456</v>
      </c>
      <c r="K791" s="223">
        <v>0</v>
      </c>
    </row>
    <row r="792" spans="1:11">
      <c r="A792" s="216" t="str">
        <f t="shared" ref="A792:I792" si="722">+A724</f>
        <v>Lineal</v>
      </c>
      <c r="B792" s="216" t="str">
        <f t="shared" si="722"/>
        <v>h</v>
      </c>
      <c r="C792" s="216">
        <f t="shared" si="722"/>
        <v>144</v>
      </c>
      <c r="D792" s="216">
        <f t="shared" si="722"/>
        <v>830</v>
      </c>
      <c r="E792" s="216">
        <f t="shared" si="722"/>
        <v>1.64</v>
      </c>
      <c r="F792" s="216">
        <f t="shared" si="722"/>
        <v>4</v>
      </c>
      <c r="G792" s="216">
        <f t="shared" si="722"/>
        <v>278.10300000000001</v>
      </c>
      <c r="H792" s="216">
        <f t="shared" si="722"/>
        <v>5</v>
      </c>
      <c r="I792" s="216">
        <f t="shared" si="722"/>
        <v>1361.1999999999998</v>
      </c>
      <c r="J792" s="204" t="s">
        <v>456</v>
      </c>
      <c r="K792" s="223">
        <v>0</v>
      </c>
    </row>
    <row r="793" spans="1:11">
      <c r="A793" s="216" t="str">
        <f t="shared" ref="A793:I793" si="723">+A725</f>
        <v>Lineal</v>
      </c>
      <c r="B793" s="216" t="str">
        <f t="shared" si="723"/>
        <v>h</v>
      </c>
      <c r="C793" s="216">
        <f t="shared" si="723"/>
        <v>6</v>
      </c>
      <c r="D793" s="216">
        <f t="shared" si="723"/>
        <v>1133</v>
      </c>
      <c r="E793" s="216">
        <f t="shared" si="723"/>
        <v>1.49</v>
      </c>
      <c r="F793" s="216">
        <f t="shared" si="723"/>
        <v>2</v>
      </c>
      <c r="G793" s="216">
        <f t="shared" si="723"/>
        <v>211.31899999999999</v>
      </c>
      <c r="H793" s="216">
        <f t="shared" si="723"/>
        <v>4</v>
      </c>
      <c r="I793" s="216">
        <f t="shared" si="723"/>
        <v>1688.17</v>
      </c>
      <c r="J793" s="204" t="s">
        <v>456</v>
      </c>
      <c r="K793" s="223">
        <v>0</v>
      </c>
    </row>
    <row r="794" spans="1:11">
      <c r="A794" s="216" t="str">
        <f t="shared" ref="A794:I794" si="724">+A726</f>
        <v>Lineal</v>
      </c>
      <c r="B794" s="216" t="str">
        <f t="shared" si="724"/>
        <v>m</v>
      </c>
      <c r="C794" s="216">
        <f t="shared" si="724"/>
        <v>192</v>
      </c>
      <c r="D794" s="216">
        <f t="shared" si="724"/>
        <v>964</v>
      </c>
      <c r="E794" s="216">
        <f t="shared" si="724"/>
        <v>1.26</v>
      </c>
      <c r="F794" s="216">
        <f t="shared" si="724"/>
        <v>8</v>
      </c>
      <c r="G794" s="216">
        <f t="shared" si="724"/>
        <v>143.64599999999999</v>
      </c>
      <c r="H794" s="216">
        <f t="shared" si="724"/>
        <v>4</v>
      </c>
      <c r="I794" s="216">
        <f t="shared" si="724"/>
        <v>1214.6400000000001</v>
      </c>
      <c r="J794" s="204" t="s">
        <v>456</v>
      </c>
      <c r="K794" s="223">
        <v>0</v>
      </c>
    </row>
    <row r="795" spans="1:11">
      <c r="A795" s="216" t="str">
        <f t="shared" ref="A795:I795" si="725">+A727</f>
        <v>No lineal</v>
      </c>
      <c r="B795" s="216" t="str">
        <f t="shared" si="725"/>
        <v>h</v>
      </c>
      <c r="C795" s="216">
        <f t="shared" si="725"/>
        <v>325</v>
      </c>
      <c r="D795" s="216">
        <f t="shared" si="725"/>
        <v>861</v>
      </c>
      <c r="E795" s="216">
        <f t="shared" si="725"/>
        <v>1.4</v>
      </c>
      <c r="F795" s="216">
        <f t="shared" si="725"/>
        <v>18</v>
      </c>
      <c r="G795" s="216">
        <f t="shared" si="725"/>
        <v>199.245</v>
      </c>
      <c r="H795" s="216">
        <f t="shared" si="725"/>
        <v>4</v>
      </c>
      <c r="I795" s="216">
        <f t="shared" si="725"/>
        <v>1205.3999999999999</v>
      </c>
      <c r="J795" s="204" t="s">
        <v>456</v>
      </c>
      <c r="K795" s="223">
        <v>0</v>
      </c>
    </row>
    <row r="796" spans="1:11">
      <c r="A796" s="216" t="str">
        <f t="shared" ref="A796:I796" si="726">+A728</f>
        <v>Lineal</v>
      </c>
      <c r="B796" s="216" t="str">
        <f t="shared" si="726"/>
        <v>h</v>
      </c>
      <c r="C796" s="216">
        <f t="shared" si="726"/>
        <v>218</v>
      </c>
      <c r="D796" s="216">
        <f t="shared" si="726"/>
        <v>934</v>
      </c>
      <c r="E796" s="216">
        <f t="shared" si="726"/>
        <v>0.97</v>
      </c>
      <c r="F796" s="216">
        <f t="shared" si="726"/>
        <v>6</v>
      </c>
      <c r="G796" s="216">
        <f t="shared" si="726"/>
        <v>110.229</v>
      </c>
      <c r="H796" s="216">
        <f t="shared" si="726"/>
        <v>7</v>
      </c>
      <c r="I796" s="216">
        <f t="shared" si="726"/>
        <v>905.98</v>
      </c>
      <c r="J796" s="204" t="s">
        <v>456</v>
      </c>
      <c r="K796" s="223">
        <v>1</v>
      </c>
    </row>
    <row r="797" spans="1:11">
      <c r="A797" s="216" t="str">
        <f t="shared" ref="A797:I797" si="727">+A729</f>
        <v>No lineal</v>
      </c>
      <c r="B797" s="216" t="str">
        <f t="shared" si="727"/>
        <v>h</v>
      </c>
      <c r="C797" s="216">
        <f t="shared" si="727"/>
        <v>25</v>
      </c>
      <c r="D797" s="216">
        <f t="shared" si="727"/>
        <v>571</v>
      </c>
      <c r="E797" s="216">
        <f t="shared" si="727"/>
        <v>1.2</v>
      </c>
      <c r="F797" s="216">
        <f t="shared" si="727"/>
        <v>4</v>
      </c>
      <c r="G797" s="216">
        <f t="shared" si="727"/>
        <v>149.60400000000001</v>
      </c>
      <c r="H797" s="216">
        <f t="shared" si="727"/>
        <v>5</v>
      </c>
      <c r="I797" s="216">
        <f t="shared" si="727"/>
        <v>685.19999999999993</v>
      </c>
      <c r="J797" s="204" t="s">
        <v>456</v>
      </c>
      <c r="K797" s="223">
        <v>1</v>
      </c>
    </row>
    <row r="798" spans="1:11">
      <c r="A798" s="216" t="str">
        <f t="shared" ref="A798:I798" si="728">+A730</f>
        <v>Lineal</v>
      </c>
      <c r="B798" s="216" t="str">
        <f t="shared" si="728"/>
        <v>m</v>
      </c>
      <c r="C798" s="216">
        <f t="shared" si="728"/>
        <v>113</v>
      </c>
      <c r="D798" s="216">
        <f t="shared" si="728"/>
        <v>1239</v>
      </c>
      <c r="E798" s="216">
        <f t="shared" si="728"/>
        <v>1.57</v>
      </c>
      <c r="F798" s="216">
        <f t="shared" si="728"/>
        <v>7</v>
      </c>
      <c r="G798" s="216">
        <f t="shared" si="728"/>
        <v>576.48299999999995</v>
      </c>
      <c r="H798" s="216">
        <f t="shared" si="728"/>
        <v>4</v>
      </c>
      <c r="I798" s="216">
        <f t="shared" si="728"/>
        <v>1945.23</v>
      </c>
      <c r="J798" s="204" t="s">
        <v>456</v>
      </c>
      <c r="K798" s="223">
        <v>0</v>
      </c>
    </row>
    <row r="799" spans="1:11">
      <c r="A799" s="216" t="str">
        <f t="shared" ref="A799:I799" si="729">+A731</f>
        <v>Lineal</v>
      </c>
      <c r="B799" s="216" t="str">
        <f t="shared" si="729"/>
        <v>h</v>
      </c>
      <c r="C799" s="216">
        <f t="shared" si="729"/>
        <v>220</v>
      </c>
      <c r="D799" s="216">
        <f t="shared" si="729"/>
        <v>876</v>
      </c>
      <c r="E799" s="216">
        <f t="shared" si="729"/>
        <v>2.2799999999999998</v>
      </c>
      <c r="F799" s="216">
        <f t="shared" si="729"/>
        <v>3</v>
      </c>
      <c r="G799" s="216">
        <f t="shared" si="729"/>
        <v>841.34500000000003</v>
      </c>
      <c r="H799" s="216">
        <f t="shared" si="729"/>
        <v>4</v>
      </c>
      <c r="I799" s="216">
        <f t="shared" si="729"/>
        <v>1997.2799999999997</v>
      </c>
      <c r="J799" s="204" t="s">
        <v>456</v>
      </c>
      <c r="K799" s="223">
        <v>0</v>
      </c>
    </row>
    <row r="800" spans="1:11">
      <c r="A800" s="216" t="str">
        <f t="shared" ref="A800:I800" si="730">+A732</f>
        <v>Lineal</v>
      </c>
      <c r="B800" s="216" t="str">
        <f t="shared" si="730"/>
        <v>h</v>
      </c>
      <c r="C800" s="216">
        <f t="shared" si="730"/>
        <v>95</v>
      </c>
      <c r="D800" s="216">
        <f t="shared" si="730"/>
        <v>599</v>
      </c>
      <c r="E800" s="216">
        <f t="shared" si="730"/>
        <v>1.2</v>
      </c>
      <c r="F800" s="216">
        <f t="shared" si="730"/>
        <v>2</v>
      </c>
      <c r="G800" s="216">
        <f t="shared" si="730"/>
        <v>213.25200000000001</v>
      </c>
      <c r="H800" s="216">
        <f t="shared" si="730"/>
        <v>5</v>
      </c>
      <c r="I800" s="216">
        <f t="shared" si="730"/>
        <v>718.8</v>
      </c>
      <c r="J800" s="204" t="s">
        <v>456</v>
      </c>
      <c r="K800" s="223">
        <v>0</v>
      </c>
    </row>
    <row r="801" spans="1:11">
      <c r="A801" s="216" t="str">
        <f t="shared" ref="A801:I801" si="731">+A733</f>
        <v>Lineal</v>
      </c>
      <c r="B801" s="216" t="str">
        <f t="shared" si="731"/>
        <v>h</v>
      </c>
      <c r="C801" s="216">
        <f t="shared" si="731"/>
        <v>133</v>
      </c>
      <c r="D801" s="216">
        <f t="shared" si="731"/>
        <v>882</v>
      </c>
      <c r="E801" s="216">
        <f t="shared" si="731"/>
        <v>1.24</v>
      </c>
      <c r="F801" s="216">
        <f t="shared" si="731"/>
        <v>9</v>
      </c>
      <c r="G801" s="216">
        <f t="shared" si="731"/>
        <v>100.499</v>
      </c>
      <c r="H801" s="216">
        <f t="shared" si="731"/>
        <v>4</v>
      </c>
      <c r="I801" s="216">
        <f t="shared" si="731"/>
        <v>1093.68</v>
      </c>
      <c r="J801" s="204" t="s">
        <v>456</v>
      </c>
      <c r="K801" s="223">
        <v>0</v>
      </c>
    </row>
    <row r="802" spans="1:11">
      <c r="A802" s="216" t="str">
        <f t="shared" ref="A802:I802" si="732">+A734</f>
        <v>Lineal</v>
      </c>
      <c r="B802" s="216" t="str">
        <f t="shared" si="732"/>
        <v>h</v>
      </c>
      <c r="C802" s="216">
        <f t="shared" si="732"/>
        <v>195</v>
      </c>
      <c r="D802" s="216">
        <f t="shared" si="732"/>
        <v>1065</v>
      </c>
      <c r="E802" s="216">
        <f t="shared" si="732"/>
        <v>1.25</v>
      </c>
      <c r="F802" s="216">
        <f t="shared" si="732"/>
        <v>4</v>
      </c>
      <c r="G802" s="216">
        <f t="shared" si="732"/>
        <v>249.24199999999999</v>
      </c>
      <c r="H802" s="216">
        <f t="shared" si="732"/>
        <v>3</v>
      </c>
      <c r="I802" s="216">
        <f t="shared" si="732"/>
        <v>1331.25</v>
      </c>
      <c r="J802" s="204" t="s">
        <v>456</v>
      </c>
      <c r="K802" s="223">
        <v>0</v>
      </c>
    </row>
    <row r="803" spans="1:11">
      <c r="A803" s="216" t="str">
        <f t="shared" ref="A803:I803" si="733">+A735</f>
        <v>Lineal</v>
      </c>
      <c r="B803" s="216" t="str">
        <f t="shared" si="733"/>
        <v>m</v>
      </c>
      <c r="C803" s="216">
        <f t="shared" si="733"/>
        <v>62</v>
      </c>
      <c r="D803" s="216">
        <f t="shared" si="733"/>
        <v>704</v>
      </c>
      <c r="E803" s="216">
        <f t="shared" si="733"/>
        <v>1.33</v>
      </c>
      <c r="F803" s="216">
        <f t="shared" si="733"/>
        <v>7</v>
      </c>
      <c r="G803" s="216">
        <f t="shared" si="733"/>
        <v>249.53899999999999</v>
      </c>
      <c r="H803" s="216">
        <f t="shared" si="733"/>
        <v>4</v>
      </c>
      <c r="I803" s="216">
        <f t="shared" si="733"/>
        <v>936.32</v>
      </c>
      <c r="J803" s="204" t="s">
        <v>456</v>
      </c>
      <c r="K803" s="223">
        <v>0</v>
      </c>
    </row>
    <row r="804" spans="1:11">
      <c r="A804" s="216" t="str">
        <f t="shared" ref="A804:I804" si="734">+A736</f>
        <v>Lineal</v>
      </c>
      <c r="B804" s="216" t="str">
        <f t="shared" si="734"/>
        <v>m</v>
      </c>
      <c r="C804" s="216">
        <f t="shared" si="734"/>
        <v>97</v>
      </c>
      <c r="D804" s="216">
        <f t="shared" si="734"/>
        <v>1040</v>
      </c>
      <c r="E804" s="216">
        <f t="shared" si="734"/>
        <v>1.43</v>
      </c>
      <c r="F804" s="216">
        <f t="shared" si="734"/>
        <v>12</v>
      </c>
      <c r="G804" s="216">
        <f t="shared" si="734"/>
        <v>356.24400000000003</v>
      </c>
      <c r="H804" s="216">
        <f t="shared" si="734"/>
        <v>4</v>
      </c>
      <c r="I804" s="216">
        <f t="shared" si="734"/>
        <v>1487.2</v>
      </c>
      <c r="J804" s="204" t="s">
        <v>456</v>
      </c>
      <c r="K804" s="223">
        <v>0</v>
      </c>
    </row>
    <row r="805" spans="1:11">
      <c r="A805" s="216" t="str">
        <f t="shared" ref="A805:I805" si="735">+A737</f>
        <v>Lineal</v>
      </c>
      <c r="B805" s="216" t="str">
        <f t="shared" si="735"/>
        <v>m</v>
      </c>
      <c r="C805" s="216">
        <f t="shared" si="735"/>
        <v>144</v>
      </c>
      <c r="D805" s="216">
        <f t="shared" si="735"/>
        <v>567</v>
      </c>
      <c r="E805" s="216">
        <f t="shared" si="735"/>
        <v>1.53</v>
      </c>
      <c r="F805" s="216">
        <f t="shared" si="735"/>
        <v>6</v>
      </c>
      <c r="G805" s="216">
        <f t="shared" si="735"/>
        <v>575.28399999999999</v>
      </c>
      <c r="H805" s="216">
        <f t="shared" si="735"/>
        <v>5</v>
      </c>
      <c r="I805" s="216">
        <f t="shared" si="735"/>
        <v>867.51</v>
      </c>
      <c r="J805" s="204" t="s">
        <v>456</v>
      </c>
      <c r="K805" s="223">
        <v>0</v>
      </c>
    </row>
    <row r="806" spans="1:11">
      <c r="A806" s="216" t="str">
        <f t="shared" ref="A806:I806" si="736">+A738</f>
        <v>Lineal</v>
      </c>
      <c r="B806" s="216" t="str">
        <f t="shared" si="736"/>
        <v>m</v>
      </c>
      <c r="C806" s="216">
        <f t="shared" si="736"/>
        <v>656</v>
      </c>
      <c r="D806" s="216">
        <f t="shared" si="736"/>
        <v>1662</v>
      </c>
      <c r="E806" s="216">
        <f t="shared" si="736"/>
        <v>1.05</v>
      </c>
      <c r="F806" s="216">
        <f t="shared" si="736"/>
        <v>3</v>
      </c>
      <c r="G806" s="216">
        <f t="shared" si="736"/>
        <v>186.375</v>
      </c>
      <c r="H806" s="216">
        <f t="shared" si="736"/>
        <v>4</v>
      </c>
      <c r="I806" s="216">
        <f t="shared" si="736"/>
        <v>1745.1000000000001</v>
      </c>
      <c r="J806" s="204" t="s">
        <v>456</v>
      </c>
      <c r="K806" s="223">
        <v>0</v>
      </c>
    </row>
    <row r="807" spans="1:11">
      <c r="A807" s="216" t="str">
        <f t="shared" ref="A807:I807" si="737">+A739</f>
        <v>Lineal</v>
      </c>
      <c r="B807" s="216" t="str">
        <f t="shared" si="737"/>
        <v>m</v>
      </c>
      <c r="C807" s="216">
        <f t="shared" si="737"/>
        <v>0</v>
      </c>
      <c r="D807" s="216">
        <f t="shared" si="737"/>
        <v>855</v>
      </c>
      <c r="E807" s="216">
        <f t="shared" si="737"/>
        <v>2.0499999999999998</v>
      </c>
      <c r="F807" s="216">
        <f t="shared" si="737"/>
        <v>6</v>
      </c>
      <c r="G807" s="216">
        <f t="shared" si="737"/>
        <v>561.85199999999998</v>
      </c>
      <c r="H807" s="216">
        <f t="shared" si="737"/>
        <v>4</v>
      </c>
      <c r="I807" s="216">
        <f t="shared" si="737"/>
        <v>1752.7499999999998</v>
      </c>
      <c r="J807" s="204" t="s">
        <v>456</v>
      </c>
      <c r="K807" s="223">
        <v>0</v>
      </c>
    </row>
    <row r="808" spans="1:11">
      <c r="A808" s="216" t="str">
        <f t="shared" ref="A808:I808" si="738">+A740</f>
        <v>Lineal</v>
      </c>
      <c r="B808" s="216" t="str">
        <f t="shared" si="738"/>
        <v>h</v>
      </c>
      <c r="C808" s="216">
        <f t="shared" si="738"/>
        <v>265</v>
      </c>
      <c r="D808" s="216">
        <f t="shared" si="738"/>
        <v>631</v>
      </c>
      <c r="E808" s="216">
        <f t="shared" si="738"/>
        <v>1.54</v>
      </c>
      <c r="F808" s="216">
        <f t="shared" si="738"/>
        <v>2</v>
      </c>
      <c r="G808" s="216">
        <f t="shared" si="738"/>
        <v>423.01100000000002</v>
      </c>
      <c r="H808" s="216">
        <f t="shared" si="738"/>
        <v>3</v>
      </c>
      <c r="I808" s="216">
        <f t="shared" si="738"/>
        <v>971.74</v>
      </c>
      <c r="J808" s="204" t="s">
        <v>456</v>
      </c>
      <c r="K808" s="223">
        <v>0</v>
      </c>
    </row>
    <row r="809" spans="1:11">
      <c r="A809" s="216" t="str">
        <f t="shared" ref="A809:I809" si="739">+A741</f>
        <v>No lineal</v>
      </c>
      <c r="B809" s="216" t="str">
        <f t="shared" si="739"/>
        <v>h</v>
      </c>
      <c r="C809" s="216">
        <f t="shared" si="739"/>
        <v>142</v>
      </c>
      <c r="D809" s="216">
        <f t="shared" si="739"/>
        <v>1165</v>
      </c>
      <c r="E809" s="216">
        <f t="shared" si="739"/>
        <v>2.36</v>
      </c>
      <c r="F809" s="216">
        <f t="shared" si="739"/>
        <v>5</v>
      </c>
      <c r="G809" s="216">
        <f t="shared" si="739"/>
        <v>75.069000000000003</v>
      </c>
      <c r="H809" s="216">
        <f t="shared" si="739"/>
        <v>4</v>
      </c>
      <c r="I809" s="216">
        <f t="shared" si="739"/>
        <v>2749.3999999999996</v>
      </c>
      <c r="J809" s="204" t="s">
        <v>456</v>
      </c>
      <c r="K809" s="223">
        <v>0</v>
      </c>
    </row>
    <row r="810" spans="1:11">
      <c r="A810" s="216" t="str">
        <f t="shared" ref="A810:I810" si="740">+A742</f>
        <v>No lineal</v>
      </c>
      <c r="B810" s="216" t="str">
        <f t="shared" si="740"/>
        <v>m</v>
      </c>
      <c r="C810" s="216">
        <f t="shared" si="740"/>
        <v>100</v>
      </c>
      <c r="D810" s="216">
        <f t="shared" si="740"/>
        <v>867</v>
      </c>
      <c r="E810" s="216">
        <f t="shared" si="740"/>
        <v>1.67</v>
      </c>
      <c r="F810" s="216">
        <f t="shared" si="740"/>
        <v>8</v>
      </c>
      <c r="G810" s="216">
        <f t="shared" si="740"/>
        <v>283.82900000000001</v>
      </c>
      <c r="H810" s="216">
        <f t="shared" si="740"/>
        <v>7</v>
      </c>
      <c r="I810" s="216">
        <f t="shared" si="740"/>
        <v>1447.8899999999999</v>
      </c>
      <c r="J810" s="204" t="s">
        <v>456</v>
      </c>
      <c r="K810" s="223">
        <v>0</v>
      </c>
    </row>
    <row r="811" spans="1:11">
      <c r="A811" s="216" t="str">
        <f t="shared" ref="A811:I811" si="741">+A743</f>
        <v>Lineal</v>
      </c>
      <c r="B811" s="216" t="str">
        <f t="shared" si="741"/>
        <v>h</v>
      </c>
      <c r="C811" s="216">
        <f t="shared" si="741"/>
        <v>129</v>
      </c>
      <c r="D811" s="216">
        <f t="shared" si="741"/>
        <v>1118</v>
      </c>
      <c r="E811" s="216">
        <f t="shared" si="741"/>
        <v>1.83</v>
      </c>
      <c r="F811" s="216">
        <f t="shared" si="741"/>
        <v>1</v>
      </c>
      <c r="G811" s="216">
        <f t="shared" si="741"/>
        <v>637.91899999999998</v>
      </c>
      <c r="H811" s="216">
        <f t="shared" si="741"/>
        <v>4</v>
      </c>
      <c r="I811" s="216">
        <f t="shared" si="741"/>
        <v>2045.94</v>
      </c>
      <c r="J811" s="204" t="s">
        <v>456</v>
      </c>
      <c r="K811" s="223">
        <v>1</v>
      </c>
    </row>
    <row r="812" spans="1:11">
      <c r="A812" s="216" t="str">
        <f t="shared" ref="A812:I812" si="742">+A744</f>
        <v>Lineal</v>
      </c>
      <c r="B812" s="216" t="str">
        <f t="shared" si="742"/>
        <v>h</v>
      </c>
      <c r="C812" s="216">
        <f t="shared" si="742"/>
        <v>437</v>
      </c>
      <c r="D812" s="216">
        <f t="shared" si="742"/>
        <v>802</v>
      </c>
      <c r="E812" s="216">
        <f t="shared" si="742"/>
        <v>1.4</v>
      </c>
      <c r="F812" s="216">
        <f t="shared" si="742"/>
        <v>5</v>
      </c>
      <c r="G812" s="216">
        <f t="shared" si="742"/>
        <v>82.25</v>
      </c>
      <c r="H812" s="216">
        <f t="shared" si="742"/>
        <v>4</v>
      </c>
      <c r="I812" s="216">
        <f t="shared" si="742"/>
        <v>1122.8</v>
      </c>
      <c r="J812" s="204" t="s">
        <v>456</v>
      </c>
      <c r="K812" s="223">
        <v>0</v>
      </c>
    </row>
    <row r="813" spans="1:11">
      <c r="A813" s="216" t="str">
        <f t="shared" ref="A813:I813" si="743">+A745</f>
        <v>No lineal</v>
      </c>
      <c r="B813" s="216" t="str">
        <f t="shared" si="743"/>
        <v>m</v>
      </c>
      <c r="C813" s="216">
        <f t="shared" si="743"/>
        <v>86</v>
      </c>
      <c r="D813" s="216">
        <f t="shared" si="743"/>
        <v>965</v>
      </c>
      <c r="E813" s="216">
        <f t="shared" si="743"/>
        <v>1.33</v>
      </c>
      <c r="F813" s="216">
        <f t="shared" si="743"/>
        <v>17</v>
      </c>
      <c r="G813" s="216">
        <f t="shared" si="743"/>
        <v>521.55899999999997</v>
      </c>
      <c r="H813" s="216">
        <f t="shared" si="743"/>
        <v>4</v>
      </c>
      <c r="I813" s="216">
        <f t="shared" si="743"/>
        <v>1283.45</v>
      </c>
      <c r="J813" s="204" t="s">
        <v>456</v>
      </c>
      <c r="K813" s="223">
        <v>0</v>
      </c>
    </row>
    <row r="814" spans="1:11">
      <c r="A814" s="216" t="str">
        <f t="shared" ref="A814:I814" si="744">+A746</f>
        <v>No lineal</v>
      </c>
      <c r="B814" s="216" t="str">
        <f t="shared" si="744"/>
        <v>m</v>
      </c>
      <c r="C814" s="216">
        <f t="shared" si="744"/>
        <v>114</v>
      </c>
      <c r="D814" s="216">
        <f t="shared" si="744"/>
        <v>327</v>
      </c>
      <c r="E814" s="216">
        <f t="shared" si="744"/>
        <v>1.72</v>
      </c>
      <c r="F814" s="216">
        <f t="shared" si="744"/>
        <v>11</v>
      </c>
      <c r="G814" s="216">
        <f t="shared" si="744"/>
        <v>575.41</v>
      </c>
      <c r="H814" s="216">
        <f t="shared" si="744"/>
        <v>4</v>
      </c>
      <c r="I814" s="216">
        <f t="shared" si="744"/>
        <v>562.43999999999994</v>
      </c>
      <c r="J814" s="204" t="s">
        <v>456</v>
      </c>
      <c r="K814" s="223">
        <v>1</v>
      </c>
    </row>
    <row r="815" spans="1:11">
      <c r="A815" s="216" t="str">
        <f t="shared" ref="A815:I815" si="745">+A747</f>
        <v>No lineal</v>
      </c>
      <c r="B815" s="216" t="str">
        <f t="shared" si="745"/>
        <v>m</v>
      </c>
      <c r="C815" s="216">
        <f t="shared" si="745"/>
        <v>106</v>
      </c>
      <c r="D815" s="216">
        <f t="shared" si="745"/>
        <v>818</v>
      </c>
      <c r="E815" s="216">
        <f t="shared" si="745"/>
        <v>1.33</v>
      </c>
      <c r="F815" s="216">
        <f t="shared" si="745"/>
        <v>6</v>
      </c>
      <c r="G815" s="216">
        <f t="shared" si="745"/>
        <v>295.26400000000001</v>
      </c>
      <c r="H815" s="216">
        <f t="shared" si="745"/>
        <v>4</v>
      </c>
      <c r="I815" s="216">
        <f t="shared" si="745"/>
        <v>1087.94</v>
      </c>
      <c r="J815" s="204" t="s">
        <v>456</v>
      </c>
      <c r="K815" s="223">
        <v>0</v>
      </c>
    </row>
    <row r="816" spans="1:11">
      <c r="A816" s="216" t="str">
        <f t="shared" ref="A816:I816" si="746">+A748</f>
        <v>No lineal</v>
      </c>
      <c r="B816" s="216" t="str">
        <f t="shared" si="746"/>
        <v>h</v>
      </c>
      <c r="C816" s="216">
        <f t="shared" si="746"/>
        <v>205</v>
      </c>
      <c r="D816" s="216">
        <f t="shared" si="746"/>
        <v>1392</v>
      </c>
      <c r="E816" s="216">
        <f t="shared" si="746"/>
        <v>1.71</v>
      </c>
      <c r="F816" s="216">
        <f t="shared" si="746"/>
        <v>4</v>
      </c>
      <c r="G816" s="216">
        <f t="shared" si="746"/>
        <v>134.16</v>
      </c>
      <c r="H816" s="216">
        <f t="shared" si="746"/>
        <v>3</v>
      </c>
      <c r="I816" s="216">
        <f t="shared" si="746"/>
        <v>2380.3200000000002</v>
      </c>
      <c r="J816" s="204" t="s">
        <v>456</v>
      </c>
      <c r="K816" s="223">
        <v>0</v>
      </c>
    </row>
    <row r="817" spans="1:11">
      <c r="A817" s="216" t="str">
        <f t="shared" ref="A817:I817" si="747">+A749</f>
        <v>Lineal</v>
      </c>
      <c r="B817" s="216" t="str">
        <f t="shared" si="747"/>
        <v>m</v>
      </c>
      <c r="C817" s="216">
        <f t="shared" si="747"/>
        <v>0</v>
      </c>
      <c r="D817" s="216">
        <f t="shared" si="747"/>
        <v>967</v>
      </c>
      <c r="E817" s="216">
        <f t="shared" si="747"/>
        <v>2.2000000000000002</v>
      </c>
      <c r="F817" s="216">
        <f t="shared" si="747"/>
        <v>11</v>
      </c>
      <c r="G817" s="216">
        <f t="shared" si="747"/>
        <v>1295.588</v>
      </c>
      <c r="H817" s="216">
        <f t="shared" si="747"/>
        <v>5</v>
      </c>
      <c r="I817" s="216">
        <f t="shared" si="747"/>
        <v>2127.4</v>
      </c>
      <c r="J817" s="204" t="s">
        <v>456</v>
      </c>
      <c r="K817" s="224">
        <v>0</v>
      </c>
    </row>
    <row r="818" spans="1:11">
      <c r="A818" s="216" t="str">
        <f t="shared" ref="A818:I818" si="748">+A750</f>
        <v>Lineal</v>
      </c>
      <c r="B818" s="216" t="str">
        <f t="shared" si="748"/>
        <v>h</v>
      </c>
      <c r="C818" s="216">
        <f t="shared" si="748"/>
        <v>47</v>
      </c>
      <c r="D818" s="216">
        <f t="shared" si="748"/>
        <v>731</v>
      </c>
      <c r="E818" s="216">
        <f t="shared" si="748"/>
        <v>0.94</v>
      </c>
      <c r="F818" s="216">
        <f t="shared" si="748"/>
        <v>2</v>
      </c>
      <c r="G818" s="216">
        <f t="shared" si="748"/>
        <v>19.701000000000001</v>
      </c>
      <c r="H818" s="216">
        <f t="shared" si="748"/>
        <v>3</v>
      </c>
      <c r="I818" s="216">
        <f t="shared" si="748"/>
        <v>687.14</v>
      </c>
      <c r="J818" s="204" t="s">
        <v>463</v>
      </c>
      <c r="K818" s="205">
        <v>1</v>
      </c>
    </row>
    <row r="819" spans="1:11">
      <c r="A819" s="216" t="str">
        <f t="shared" ref="A819:I819" si="749">+A751</f>
        <v>No lineal</v>
      </c>
      <c r="B819" s="216" t="str">
        <f t="shared" si="749"/>
        <v>h</v>
      </c>
      <c r="C819" s="216">
        <f t="shared" si="749"/>
        <v>207</v>
      </c>
      <c r="D819" s="216">
        <f t="shared" si="749"/>
        <v>530</v>
      </c>
      <c r="E819" s="216">
        <f t="shared" si="749"/>
        <v>1.44</v>
      </c>
      <c r="F819" s="216">
        <f t="shared" si="749"/>
        <v>11</v>
      </c>
      <c r="G819" s="216">
        <f t="shared" si="749"/>
        <v>728.24400000000003</v>
      </c>
      <c r="H819" s="216">
        <f t="shared" si="749"/>
        <v>7</v>
      </c>
      <c r="I819" s="216">
        <f t="shared" si="749"/>
        <v>763.19999999999993</v>
      </c>
      <c r="J819" s="204" t="s">
        <v>463</v>
      </c>
      <c r="K819" s="205">
        <v>0</v>
      </c>
    </row>
    <row r="820" spans="1:11">
      <c r="A820" s="216" t="str">
        <f t="shared" ref="A820:I820" si="750">+A752</f>
        <v>Lineal</v>
      </c>
      <c r="B820" s="216" t="str">
        <f t="shared" si="750"/>
        <v>h</v>
      </c>
      <c r="C820" s="216">
        <f t="shared" si="750"/>
        <v>79</v>
      </c>
      <c r="D820" s="216">
        <f t="shared" si="750"/>
        <v>511</v>
      </c>
      <c r="E820" s="216">
        <f t="shared" si="750"/>
        <v>1.96</v>
      </c>
      <c r="F820" s="216">
        <f t="shared" si="750"/>
        <v>1</v>
      </c>
      <c r="G820" s="216">
        <f t="shared" si="750"/>
        <v>861.06299999999999</v>
      </c>
      <c r="H820" s="216">
        <f t="shared" si="750"/>
        <v>5</v>
      </c>
      <c r="I820" s="216">
        <f t="shared" si="750"/>
        <v>1001.56</v>
      </c>
      <c r="J820" s="204" t="s">
        <v>463</v>
      </c>
      <c r="K820" s="205">
        <v>0</v>
      </c>
    </row>
    <row r="821" spans="1:11">
      <c r="A821" s="216" t="str">
        <f t="shared" ref="A821:I821" si="751">+A753</f>
        <v>No lineal</v>
      </c>
      <c r="B821" s="216" t="str">
        <f t="shared" si="751"/>
        <v>m</v>
      </c>
      <c r="C821" s="216">
        <f t="shared" si="751"/>
        <v>107</v>
      </c>
      <c r="D821" s="216">
        <f t="shared" si="751"/>
        <v>791</v>
      </c>
      <c r="E821" s="216">
        <f t="shared" si="751"/>
        <v>1.81</v>
      </c>
      <c r="F821" s="216">
        <f t="shared" si="751"/>
        <v>16</v>
      </c>
      <c r="G821" s="216">
        <f t="shared" si="751"/>
        <v>997.65700000000004</v>
      </c>
      <c r="H821" s="216">
        <f t="shared" si="751"/>
        <v>5</v>
      </c>
      <c r="I821" s="216">
        <f t="shared" si="751"/>
        <v>1431.71</v>
      </c>
      <c r="J821" s="204" t="s">
        <v>463</v>
      </c>
      <c r="K821" s="205">
        <v>0</v>
      </c>
    </row>
    <row r="822" spans="1:11">
      <c r="A822" s="216" t="str">
        <f t="shared" ref="A822:I822" si="752">+A754</f>
        <v>Lineal</v>
      </c>
      <c r="B822" s="216" t="str">
        <f t="shared" si="752"/>
        <v>m</v>
      </c>
      <c r="C822" s="216">
        <f t="shared" si="752"/>
        <v>846</v>
      </c>
      <c r="D822" s="216">
        <f t="shared" si="752"/>
        <v>1401</v>
      </c>
      <c r="E822" s="216">
        <f t="shared" si="752"/>
        <v>1.1299999999999999</v>
      </c>
      <c r="F822" s="216">
        <f t="shared" si="752"/>
        <v>5</v>
      </c>
      <c r="G822" s="216">
        <f t="shared" si="752"/>
        <v>175.017</v>
      </c>
      <c r="H822" s="216">
        <f t="shared" si="752"/>
        <v>5</v>
      </c>
      <c r="I822" s="216">
        <f t="shared" si="752"/>
        <v>1583.1299999999999</v>
      </c>
      <c r="J822" s="204" t="s">
        <v>463</v>
      </c>
      <c r="K822" s="205">
        <v>1</v>
      </c>
    </row>
    <row r="823" spans="1:11">
      <c r="A823" s="216" t="str">
        <f t="shared" ref="A823:I823" si="753">+A755</f>
        <v>Lineal</v>
      </c>
      <c r="B823" s="216" t="str">
        <f t="shared" si="753"/>
        <v>m</v>
      </c>
      <c r="C823" s="216">
        <f t="shared" si="753"/>
        <v>155</v>
      </c>
      <c r="D823" s="216">
        <f t="shared" si="753"/>
        <v>1267</v>
      </c>
      <c r="E823" s="216">
        <f t="shared" si="753"/>
        <v>1.1100000000000001</v>
      </c>
      <c r="F823" s="216">
        <f t="shared" si="753"/>
        <v>5</v>
      </c>
      <c r="G823" s="216">
        <f t="shared" si="753"/>
        <v>710.21</v>
      </c>
      <c r="H823" s="216">
        <f t="shared" si="753"/>
        <v>4</v>
      </c>
      <c r="I823" s="216">
        <f t="shared" si="753"/>
        <v>1406.3700000000001</v>
      </c>
      <c r="J823" s="204" t="s">
        <v>463</v>
      </c>
      <c r="K823" s="205">
        <v>1</v>
      </c>
    </row>
    <row r="824" spans="1:11">
      <c r="A824" s="216" t="str">
        <f t="shared" ref="A824:I824" si="754">+A756</f>
        <v>Lineal</v>
      </c>
      <c r="B824" s="216" t="str">
        <f t="shared" si="754"/>
        <v>h</v>
      </c>
      <c r="C824" s="216">
        <f t="shared" si="754"/>
        <v>2</v>
      </c>
      <c r="D824" s="216">
        <f t="shared" si="754"/>
        <v>876</v>
      </c>
      <c r="E824" s="216">
        <f t="shared" si="754"/>
        <v>1.54</v>
      </c>
      <c r="F824" s="216">
        <f t="shared" si="754"/>
        <v>2</v>
      </c>
      <c r="G824" s="216">
        <f t="shared" si="754"/>
        <v>764.28099999999995</v>
      </c>
      <c r="H824" s="216">
        <f t="shared" si="754"/>
        <v>5</v>
      </c>
      <c r="I824" s="216">
        <f t="shared" si="754"/>
        <v>1349.04</v>
      </c>
      <c r="J824" s="204" t="s">
        <v>463</v>
      </c>
      <c r="K824" s="205">
        <v>1</v>
      </c>
    </row>
    <row r="825" spans="1:11">
      <c r="A825" s="216" t="str">
        <f t="shared" ref="A825:I825" si="755">+A757</f>
        <v>No lineal</v>
      </c>
      <c r="B825" s="216" t="str">
        <f t="shared" si="755"/>
        <v>m</v>
      </c>
      <c r="C825" s="216">
        <f t="shared" si="755"/>
        <v>313</v>
      </c>
      <c r="D825" s="216">
        <f t="shared" si="755"/>
        <v>930</v>
      </c>
      <c r="E825" s="216">
        <f t="shared" si="755"/>
        <v>1.29</v>
      </c>
      <c r="F825" s="216">
        <f t="shared" si="755"/>
        <v>2</v>
      </c>
      <c r="G825" s="216">
        <f t="shared" si="755"/>
        <v>158.48099999999999</v>
      </c>
      <c r="H825" s="216">
        <f t="shared" si="755"/>
        <v>4</v>
      </c>
      <c r="I825" s="216">
        <f t="shared" si="755"/>
        <v>1199.7</v>
      </c>
      <c r="J825" s="204" t="s">
        <v>463</v>
      </c>
      <c r="K825" s="205">
        <v>1</v>
      </c>
    </row>
    <row r="826" spans="1:11">
      <c r="A826" s="216" t="str">
        <f t="shared" ref="A826:I826" si="756">+A758</f>
        <v>Lineal</v>
      </c>
      <c r="B826" s="216" t="str">
        <f t="shared" si="756"/>
        <v>m</v>
      </c>
      <c r="C826" s="216">
        <f t="shared" si="756"/>
        <v>192</v>
      </c>
      <c r="D826" s="216">
        <f t="shared" si="756"/>
        <v>1019</v>
      </c>
      <c r="E826" s="216">
        <f t="shared" si="756"/>
        <v>1.76</v>
      </c>
      <c r="F826" s="216">
        <f t="shared" si="756"/>
        <v>9</v>
      </c>
      <c r="G826" s="216">
        <f t="shared" si="756"/>
        <v>508.54700000000003</v>
      </c>
      <c r="H826" s="216">
        <f t="shared" si="756"/>
        <v>4</v>
      </c>
      <c r="I826" s="216">
        <f t="shared" si="756"/>
        <v>1793.44</v>
      </c>
      <c r="J826" s="204" t="s">
        <v>463</v>
      </c>
      <c r="K826" s="205">
        <v>0</v>
      </c>
    </row>
    <row r="827" spans="1:11">
      <c r="A827" s="216" t="str">
        <f t="shared" ref="A827:I827" si="757">+A759</f>
        <v>No lineal</v>
      </c>
      <c r="B827" s="216" t="str">
        <f t="shared" si="757"/>
        <v>m</v>
      </c>
      <c r="C827" s="216">
        <f t="shared" si="757"/>
        <v>460</v>
      </c>
      <c r="D827" s="216">
        <f t="shared" si="757"/>
        <v>863</v>
      </c>
      <c r="E827" s="216">
        <f t="shared" si="757"/>
        <v>1.67</v>
      </c>
      <c r="F827" s="216">
        <f t="shared" si="757"/>
        <v>19</v>
      </c>
      <c r="G827" s="216">
        <f t="shared" si="757"/>
        <v>920.37300000000005</v>
      </c>
      <c r="H827" s="216">
        <f t="shared" si="757"/>
        <v>3</v>
      </c>
      <c r="I827" s="216">
        <f t="shared" si="757"/>
        <v>1441.21</v>
      </c>
      <c r="J827" s="204" t="s">
        <v>463</v>
      </c>
      <c r="K827" s="205">
        <v>1</v>
      </c>
    </row>
    <row r="828" spans="1:11">
      <c r="A828" s="216" t="str">
        <f t="shared" ref="A828:I828" si="758">+A760</f>
        <v>Lineal</v>
      </c>
      <c r="B828" s="216" t="str">
        <f t="shared" si="758"/>
        <v>m</v>
      </c>
      <c r="C828" s="216">
        <f t="shared" si="758"/>
        <v>165</v>
      </c>
      <c r="D828" s="216">
        <f t="shared" si="758"/>
        <v>916</v>
      </c>
      <c r="E828" s="216">
        <f t="shared" si="758"/>
        <v>1.56</v>
      </c>
      <c r="F828" s="216">
        <f t="shared" si="758"/>
        <v>13</v>
      </c>
      <c r="G828" s="216">
        <f t="shared" si="758"/>
        <v>761.89200000000005</v>
      </c>
      <c r="H828" s="216">
        <f t="shared" si="758"/>
        <v>5</v>
      </c>
      <c r="I828" s="216">
        <f t="shared" si="758"/>
        <v>1428.96</v>
      </c>
      <c r="J828" s="204" t="s">
        <v>463</v>
      </c>
      <c r="K828" s="205">
        <v>0</v>
      </c>
    </row>
    <row r="829" spans="1:11">
      <c r="A829" s="216" t="str">
        <f t="shared" ref="A829:I829" si="759">+A761</f>
        <v>Lineal</v>
      </c>
      <c r="B829" s="216" t="str">
        <f t="shared" si="759"/>
        <v>m</v>
      </c>
      <c r="C829" s="216">
        <f t="shared" si="759"/>
        <v>532</v>
      </c>
      <c r="D829" s="216">
        <f t="shared" si="759"/>
        <v>1334</v>
      </c>
      <c r="E829" s="216">
        <f t="shared" si="759"/>
        <v>1.18</v>
      </c>
      <c r="F829" s="216">
        <f t="shared" si="759"/>
        <v>3</v>
      </c>
      <c r="G829" s="216">
        <f t="shared" si="759"/>
        <v>27.986999999999998</v>
      </c>
      <c r="H829" s="216">
        <f t="shared" si="759"/>
        <v>4</v>
      </c>
      <c r="I829" s="216">
        <f t="shared" si="759"/>
        <v>1574.12</v>
      </c>
      <c r="J829" s="204" t="s">
        <v>463</v>
      </c>
      <c r="K829" s="205">
        <v>1</v>
      </c>
    </row>
    <row r="830" spans="1:11">
      <c r="A830" s="216" t="str">
        <f t="shared" ref="A830:I830" si="760">+A762</f>
        <v>Lineal</v>
      </c>
      <c r="B830" s="216" t="str">
        <f t="shared" si="760"/>
        <v>m</v>
      </c>
      <c r="C830" s="216">
        <f t="shared" si="760"/>
        <v>226</v>
      </c>
      <c r="D830" s="216">
        <f t="shared" si="760"/>
        <v>692</v>
      </c>
      <c r="E830" s="216">
        <f t="shared" si="760"/>
        <v>2.08</v>
      </c>
      <c r="F830" s="216">
        <f t="shared" si="760"/>
        <v>1</v>
      </c>
      <c r="G830" s="216">
        <f t="shared" si="760"/>
        <v>651.726</v>
      </c>
      <c r="H830" s="216">
        <f t="shared" si="760"/>
        <v>6</v>
      </c>
      <c r="I830" s="216">
        <f t="shared" si="760"/>
        <v>1439.3600000000001</v>
      </c>
      <c r="J830" s="204" t="s">
        <v>463</v>
      </c>
      <c r="K830" s="205">
        <v>1</v>
      </c>
    </row>
    <row r="831" spans="1:11">
      <c r="A831" s="216" t="str">
        <f t="shared" ref="A831:I831" si="761">+A763</f>
        <v>Lineal</v>
      </c>
      <c r="B831" s="216" t="str">
        <f t="shared" si="761"/>
        <v>h</v>
      </c>
      <c r="C831" s="216">
        <f t="shared" si="761"/>
        <v>24</v>
      </c>
      <c r="D831" s="216">
        <f t="shared" si="761"/>
        <v>752</v>
      </c>
      <c r="E831" s="216">
        <f t="shared" si="761"/>
        <v>2.0499999999999998</v>
      </c>
      <c r="F831" s="216">
        <f t="shared" si="761"/>
        <v>9</v>
      </c>
      <c r="G831" s="216">
        <f t="shared" si="761"/>
        <v>423.60599999999999</v>
      </c>
      <c r="H831" s="216">
        <f t="shared" si="761"/>
        <v>4</v>
      </c>
      <c r="I831" s="216">
        <f t="shared" si="761"/>
        <v>1541.6</v>
      </c>
      <c r="J831" s="204" t="s">
        <v>463</v>
      </c>
      <c r="K831" s="205">
        <v>0</v>
      </c>
    </row>
    <row r="832" spans="1:11">
      <c r="A832" s="216" t="str">
        <f t="shared" ref="A832:I832" si="762">+A764</f>
        <v>No lineal</v>
      </c>
      <c r="B832" s="216" t="str">
        <f t="shared" si="762"/>
        <v>h</v>
      </c>
      <c r="C832" s="216">
        <f t="shared" si="762"/>
        <v>135</v>
      </c>
      <c r="D832" s="216">
        <f t="shared" si="762"/>
        <v>812</v>
      </c>
      <c r="E832" s="216">
        <f t="shared" si="762"/>
        <v>0.82</v>
      </c>
      <c r="F832" s="216">
        <f t="shared" si="762"/>
        <v>9</v>
      </c>
      <c r="G832" s="216">
        <f t="shared" si="762"/>
        <v>264.08</v>
      </c>
      <c r="H832" s="216">
        <f t="shared" si="762"/>
        <v>4</v>
      </c>
      <c r="I832" s="216">
        <f t="shared" si="762"/>
        <v>665.83999999999992</v>
      </c>
      <c r="J832" s="204" t="s">
        <v>463</v>
      </c>
      <c r="K832" s="205">
        <v>1</v>
      </c>
    </row>
    <row r="833" spans="1:11">
      <c r="A833" s="216" t="str">
        <f t="shared" ref="A833:I833" si="763">+A765</f>
        <v>Lineal</v>
      </c>
      <c r="B833" s="216" t="str">
        <f t="shared" si="763"/>
        <v>h</v>
      </c>
      <c r="C833" s="216">
        <f t="shared" si="763"/>
        <v>187</v>
      </c>
      <c r="D833" s="216">
        <f t="shared" si="763"/>
        <v>1381</v>
      </c>
      <c r="E833" s="216">
        <f t="shared" si="763"/>
        <v>1.25</v>
      </c>
      <c r="F833" s="216">
        <f t="shared" si="763"/>
        <v>7</v>
      </c>
      <c r="G833" s="216">
        <f t="shared" si="763"/>
        <v>590.33799999999997</v>
      </c>
      <c r="H833" s="216">
        <f t="shared" si="763"/>
        <v>4</v>
      </c>
      <c r="I833" s="216">
        <f t="shared" si="763"/>
        <v>1726.25</v>
      </c>
      <c r="J833" s="204" t="s">
        <v>463</v>
      </c>
      <c r="K833" s="205">
        <v>1</v>
      </c>
    </row>
    <row r="834" spans="1:11">
      <c r="A834" s="216" t="str">
        <f t="shared" ref="A834:I834" si="764">+A766</f>
        <v>No lineal</v>
      </c>
      <c r="B834" s="216" t="str">
        <f t="shared" si="764"/>
        <v>h</v>
      </c>
      <c r="C834" s="216">
        <f t="shared" si="764"/>
        <v>170</v>
      </c>
      <c r="D834" s="216">
        <f t="shared" si="764"/>
        <v>931</v>
      </c>
      <c r="E834" s="216">
        <f t="shared" si="764"/>
        <v>1.21</v>
      </c>
      <c r="F834" s="216">
        <f t="shared" si="764"/>
        <v>1</v>
      </c>
      <c r="G834" s="216">
        <f t="shared" si="764"/>
        <v>6.5359999999999996</v>
      </c>
      <c r="H834" s="216">
        <f t="shared" si="764"/>
        <v>3</v>
      </c>
      <c r="I834" s="216">
        <f t="shared" si="764"/>
        <v>1126.51</v>
      </c>
      <c r="J834" s="204" t="s">
        <v>463</v>
      </c>
      <c r="K834" s="205">
        <v>0</v>
      </c>
    </row>
    <row r="835" spans="1:11">
      <c r="A835" s="216" t="str">
        <f t="shared" ref="A835:I835" si="765">+A767</f>
        <v>No lineal</v>
      </c>
      <c r="B835" s="216" t="str">
        <f t="shared" si="765"/>
        <v>h</v>
      </c>
      <c r="C835" s="216">
        <f t="shared" si="765"/>
        <v>125</v>
      </c>
      <c r="D835" s="216">
        <f t="shared" si="765"/>
        <v>566</v>
      </c>
      <c r="E835" s="216">
        <f t="shared" si="765"/>
        <v>1.37</v>
      </c>
      <c r="F835" s="216">
        <f t="shared" si="765"/>
        <v>5</v>
      </c>
      <c r="G835" s="216">
        <f t="shared" si="765"/>
        <v>177.38900000000001</v>
      </c>
      <c r="H835" s="216">
        <f t="shared" si="765"/>
        <v>6</v>
      </c>
      <c r="I835" s="216">
        <f t="shared" si="765"/>
        <v>775.42000000000007</v>
      </c>
      <c r="J835" s="204" t="s">
        <v>463</v>
      </c>
      <c r="K835" s="205">
        <v>1</v>
      </c>
    </row>
    <row r="836" spans="1:11">
      <c r="A836" s="216" t="str">
        <f t="shared" ref="A836:I836" si="766">+A768</f>
        <v>No lineal</v>
      </c>
      <c r="B836" s="216" t="str">
        <f t="shared" si="766"/>
        <v>m</v>
      </c>
      <c r="C836" s="216">
        <f t="shared" si="766"/>
        <v>386</v>
      </c>
      <c r="D836" s="216">
        <f t="shared" si="766"/>
        <v>1324</v>
      </c>
      <c r="E836" s="216">
        <f t="shared" si="766"/>
        <v>1.6</v>
      </c>
      <c r="F836" s="216">
        <f t="shared" si="766"/>
        <v>13</v>
      </c>
      <c r="G836" s="216">
        <f t="shared" si="766"/>
        <v>556.38</v>
      </c>
      <c r="H836" s="216">
        <f t="shared" si="766"/>
        <v>5</v>
      </c>
      <c r="I836" s="216">
        <f t="shared" si="766"/>
        <v>2118.4</v>
      </c>
      <c r="J836" s="204" t="s">
        <v>463</v>
      </c>
      <c r="K836" s="205">
        <v>0</v>
      </c>
    </row>
    <row r="837" spans="1:11">
      <c r="A837" s="216" t="str">
        <f t="shared" ref="A837:I837" si="767">+A769</f>
        <v>No lineal</v>
      </c>
      <c r="B837" s="216" t="str">
        <f t="shared" si="767"/>
        <v>h</v>
      </c>
      <c r="C837" s="216">
        <f t="shared" si="767"/>
        <v>248</v>
      </c>
      <c r="D837" s="216">
        <f t="shared" si="767"/>
        <v>729</v>
      </c>
      <c r="E837" s="216">
        <f t="shared" si="767"/>
        <v>1.25</v>
      </c>
      <c r="F837" s="216">
        <f t="shared" si="767"/>
        <v>4</v>
      </c>
      <c r="G837" s="216">
        <f t="shared" si="767"/>
        <v>219.12</v>
      </c>
      <c r="H837" s="216">
        <f t="shared" si="767"/>
        <v>4</v>
      </c>
      <c r="I837" s="216">
        <f t="shared" si="767"/>
        <v>911.25</v>
      </c>
      <c r="J837" s="204" t="s">
        <v>463</v>
      </c>
      <c r="K837" s="205">
        <v>1</v>
      </c>
    </row>
    <row r="838" spans="1:11">
      <c r="A838" s="216" t="str">
        <f t="shared" ref="A838:I838" si="768">+A770</f>
        <v>No lineal</v>
      </c>
      <c r="B838" s="216" t="str">
        <f t="shared" si="768"/>
        <v>h</v>
      </c>
      <c r="C838" s="216">
        <f t="shared" si="768"/>
        <v>168</v>
      </c>
      <c r="D838" s="216">
        <f t="shared" si="768"/>
        <v>683</v>
      </c>
      <c r="E838" s="216">
        <f t="shared" si="768"/>
        <v>1.35</v>
      </c>
      <c r="F838" s="216">
        <f t="shared" si="768"/>
        <v>2</v>
      </c>
      <c r="G838" s="216">
        <f t="shared" si="768"/>
        <v>95.8</v>
      </c>
      <c r="H838" s="216">
        <f t="shared" si="768"/>
        <v>4</v>
      </c>
      <c r="I838" s="216">
        <f t="shared" si="768"/>
        <v>922.05000000000007</v>
      </c>
      <c r="J838" s="204" t="s">
        <v>463</v>
      </c>
      <c r="K838" s="205">
        <v>1</v>
      </c>
    </row>
    <row r="839" spans="1:11">
      <c r="A839" s="216" t="str">
        <f t="shared" ref="A839:I839" si="769">+A771</f>
        <v>Lineal</v>
      </c>
      <c r="B839" s="216" t="str">
        <f t="shared" si="769"/>
        <v>h</v>
      </c>
      <c r="C839" s="216">
        <f t="shared" si="769"/>
        <v>194</v>
      </c>
      <c r="D839" s="216">
        <f t="shared" si="769"/>
        <v>904</v>
      </c>
      <c r="E839" s="216">
        <f t="shared" si="769"/>
        <v>1.89</v>
      </c>
      <c r="F839" s="216">
        <f t="shared" si="769"/>
        <v>16</v>
      </c>
      <c r="G839" s="216">
        <f t="shared" si="769"/>
        <v>973.08399999999995</v>
      </c>
      <c r="H839" s="216">
        <f t="shared" si="769"/>
        <v>4</v>
      </c>
      <c r="I839" s="216">
        <f t="shared" si="769"/>
        <v>1708.56</v>
      </c>
      <c r="J839" s="204" t="s">
        <v>463</v>
      </c>
      <c r="K839" s="205">
        <v>1</v>
      </c>
    </row>
    <row r="840" spans="1:11">
      <c r="A840" s="216" t="str">
        <f t="shared" ref="A840:I840" si="770">+A772</f>
        <v>Lineal</v>
      </c>
      <c r="B840" s="216" t="str">
        <f t="shared" si="770"/>
        <v>m</v>
      </c>
      <c r="C840" s="216">
        <f t="shared" si="770"/>
        <v>199</v>
      </c>
      <c r="D840" s="216">
        <f t="shared" si="770"/>
        <v>1360</v>
      </c>
      <c r="E840" s="216">
        <f t="shared" si="770"/>
        <v>1.01</v>
      </c>
      <c r="F840" s="216">
        <f t="shared" si="770"/>
        <v>22</v>
      </c>
      <c r="G840" s="216">
        <f t="shared" si="770"/>
        <v>475.00900000000001</v>
      </c>
      <c r="H840" s="216">
        <f t="shared" si="770"/>
        <v>3</v>
      </c>
      <c r="I840" s="216">
        <f t="shared" si="770"/>
        <v>1373.6</v>
      </c>
      <c r="J840" s="204" t="s">
        <v>463</v>
      </c>
      <c r="K840" s="205">
        <v>0</v>
      </c>
    </row>
    <row r="841" spans="1:11">
      <c r="A841" s="216" t="str">
        <f t="shared" ref="A841:I841" si="771">+A773</f>
        <v>No lineal</v>
      </c>
      <c r="B841" s="216" t="str">
        <f t="shared" si="771"/>
        <v>h</v>
      </c>
      <c r="C841" s="216">
        <f t="shared" si="771"/>
        <v>302</v>
      </c>
      <c r="D841" s="216">
        <f t="shared" si="771"/>
        <v>1323</v>
      </c>
      <c r="E841" s="216">
        <f t="shared" si="771"/>
        <v>1.1599999999999999</v>
      </c>
      <c r="F841" s="216">
        <f t="shared" si="771"/>
        <v>2</v>
      </c>
      <c r="G841" s="216">
        <f t="shared" si="771"/>
        <v>19.236000000000001</v>
      </c>
      <c r="H841" s="216">
        <f t="shared" si="771"/>
        <v>5</v>
      </c>
      <c r="I841" s="216">
        <f t="shared" si="771"/>
        <v>1534.6799999999998</v>
      </c>
      <c r="J841" s="204" t="s">
        <v>463</v>
      </c>
      <c r="K841" s="205">
        <v>0</v>
      </c>
    </row>
    <row r="842" spans="1:11">
      <c r="A842" s="216" t="str">
        <f t="shared" ref="A842:I842" si="772">+A774</f>
        <v>No lineal</v>
      </c>
      <c r="B842" s="216" t="str">
        <f t="shared" si="772"/>
        <v>m</v>
      </c>
      <c r="C842" s="216">
        <f t="shared" si="772"/>
        <v>280</v>
      </c>
      <c r="D842" s="216">
        <f t="shared" si="772"/>
        <v>1582</v>
      </c>
      <c r="E842" s="216">
        <f t="shared" si="772"/>
        <v>1.04</v>
      </c>
      <c r="F842" s="216">
        <f t="shared" si="772"/>
        <v>7</v>
      </c>
      <c r="G842" s="216">
        <f t="shared" si="772"/>
        <v>111.69799999999999</v>
      </c>
      <c r="H842" s="216">
        <f t="shared" si="772"/>
        <v>4</v>
      </c>
      <c r="I842" s="216">
        <f t="shared" si="772"/>
        <v>1645.28</v>
      </c>
      <c r="J842" s="204" t="s">
        <v>463</v>
      </c>
      <c r="K842" s="205">
        <v>0</v>
      </c>
    </row>
    <row r="843" spans="1:11">
      <c r="A843" s="216" t="str">
        <f t="shared" ref="A843:I843" si="773">+A775</f>
        <v>No lineal</v>
      </c>
      <c r="B843" s="216" t="str">
        <f t="shared" si="773"/>
        <v>h</v>
      </c>
      <c r="C843" s="216">
        <f t="shared" si="773"/>
        <v>163</v>
      </c>
      <c r="D843" s="216">
        <f t="shared" si="773"/>
        <v>953</v>
      </c>
      <c r="E843" s="216">
        <f t="shared" si="773"/>
        <v>1.34</v>
      </c>
      <c r="F843" s="216">
        <f t="shared" si="773"/>
        <v>13</v>
      </c>
      <c r="G843" s="216">
        <f t="shared" si="773"/>
        <v>46.94</v>
      </c>
      <c r="H843" s="216">
        <f t="shared" si="773"/>
        <v>5</v>
      </c>
      <c r="I843" s="216">
        <f t="shared" si="773"/>
        <v>1277.02</v>
      </c>
      <c r="J843" s="204" t="s">
        <v>463</v>
      </c>
      <c r="K843" s="205">
        <v>1</v>
      </c>
    </row>
    <row r="844" spans="1:11">
      <c r="A844" s="216" t="str">
        <f t="shared" ref="A844:I844" si="774">+A776</f>
        <v>No lineal</v>
      </c>
      <c r="B844" s="216" t="str">
        <f t="shared" si="774"/>
        <v>h</v>
      </c>
      <c r="C844" s="216">
        <f t="shared" si="774"/>
        <v>141</v>
      </c>
      <c r="D844" s="216">
        <f t="shared" si="774"/>
        <v>1410</v>
      </c>
      <c r="E844" s="216">
        <f t="shared" si="774"/>
        <v>1.97</v>
      </c>
      <c r="F844" s="216">
        <f t="shared" si="774"/>
        <v>2</v>
      </c>
      <c r="G844" s="216">
        <f t="shared" si="774"/>
        <v>761.16</v>
      </c>
      <c r="H844" s="216">
        <f t="shared" si="774"/>
        <v>4</v>
      </c>
      <c r="I844" s="216">
        <f t="shared" si="774"/>
        <v>2777.7</v>
      </c>
      <c r="J844" s="204" t="s">
        <v>463</v>
      </c>
      <c r="K844" s="205">
        <v>0</v>
      </c>
    </row>
    <row r="845" spans="1:11">
      <c r="A845" s="216" t="str">
        <f t="shared" ref="A845:I845" si="775">+A777</f>
        <v>No lineal</v>
      </c>
      <c r="B845" s="216" t="str">
        <f t="shared" si="775"/>
        <v>h</v>
      </c>
      <c r="C845" s="216">
        <f t="shared" si="775"/>
        <v>268</v>
      </c>
      <c r="D845" s="216">
        <f t="shared" si="775"/>
        <v>997</v>
      </c>
      <c r="E845" s="216">
        <f t="shared" si="775"/>
        <v>1.59</v>
      </c>
      <c r="F845" s="216">
        <f t="shared" si="775"/>
        <v>3</v>
      </c>
      <c r="G845" s="216">
        <f t="shared" si="775"/>
        <v>690.63199999999995</v>
      </c>
      <c r="H845" s="216">
        <f t="shared" si="775"/>
        <v>4</v>
      </c>
      <c r="I845" s="216">
        <f t="shared" si="775"/>
        <v>1585.23</v>
      </c>
      <c r="J845" s="204" t="s">
        <v>463</v>
      </c>
      <c r="K845" s="205">
        <v>1</v>
      </c>
    </row>
    <row r="846" spans="1:11">
      <c r="A846" s="216" t="str">
        <f t="shared" ref="A846:I846" si="776">+A778</f>
        <v>No lineal</v>
      </c>
      <c r="B846" s="216" t="str">
        <f t="shared" si="776"/>
        <v>h</v>
      </c>
      <c r="C846" s="216">
        <f t="shared" si="776"/>
        <v>130</v>
      </c>
      <c r="D846" s="216">
        <f t="shared" si="776"/>
        <v>805</v>
      </c>
      <c r="E846" s="216">
        <f t="shared" si="776"/>
        <v>1.76</v>
      </c>
      <c r="F846" s="216">
        <f t="shared" si="776"/>
        <v>8</v>
      </c>
      <c r="G846" s="216">
        <f t="shared" si="776"/>
        <v>588.76199999999994</v>
      </c>
      <c r="H846" s="216">
        <f t="shared" si="776"/>
        <v>3</v>
      </c>
      <c r="I846" s="216">
        <f t="shared" si="776"/>
        <v>1416.8</v>
      </c>
      <c r="J846" s="204" t="s">
        <v>463</v>
      </c>
      <c r="K846" s="205">
        <v>0</v>
      </c>
    </row>
    <row r="847" spans="1:11">
      <c r="A847" s="216" t="str">
        <f t="shared" ref="A847:I847" si="777">+A779</f>
        <v>Lineal</v>
      </c>
      <c r="B847" s="216" t="str">
        <f t="shared" si="777"/>
        <v>h</v>
      </c>
      <c r="C847" s="216">
        <f t="shared" si="777"/>
        <v>211</v>
      </c>
      <c r="D847" s="216">
        <f t="shared" si="777"/>
        <v>1307</v>
      </c>
      <c r="E847" s="216">
        <f t="shared" si="777"/>
        <v>1.3</v>
      </c>
      <c r="F847" s="216">
        <f t="shared" si="777"/>
        <v>4</v>
      </c>
      <c r="G847" s="216">
        <f t="shared" si="777"/>
        <v>7.4029999999999996</v>
      </c>
      <c r="H847" s="216">
        <f t="shared" si="777"/>
        <v>5</v>
      </c>
      <c r="I847" s="216">
        <f t="shared" si="777"/>
        <v>1699.1000000000001</v>
      </c>
      <c r="J847" s="204" t="s">
        <v>463</v>
      </c>
      <c r="K847" s="205">
        <v>1</v>
      </c>
    </row>
    <row r="848" spans="1:11">
      <c r="A848" s="216" t="str">
        <f t="shared" ref="A848:I848" si="778">+A780</f>
        <v>No lineal</v>
      </c>
      <c r="B848" s="216" t="str">
        <f t="shared" si="778"/>
        <v>h</v>
      </c>
      <c r="C848" s="216">
        <f t="shared" si="778"/>
        <v>406</v>
      </c>
      <c r="D848" s="216">
        <f t="shared" si="778"/>
        <v>1622</v>
      </c>
      <c r="E848" s="216">
        <f t="shared" si="778"/>
        <v>0.92</v>
      </c>
      <c r="F848" s="216">
        <f t="shared" si="778"/>
        <v>3</v>
      </c>
      <c r="G848" s="216">
        <f t="shared" si="778"/>
        <v>86.94</v>
      </c>
      <c r="H848" s="216">
        <f t="shared" si="778"/>
        <v>4</v>
      </c>
      <c r="I848" s="216">
        <f t="shared" si="778"/>
        <v>1492.24</v>
      </c>
      <c r="J848" s="204" t="s">
        <v>463</v>
      </c>
      <c r="K848" s="205">
        <v>0</v>
      </c>
    </row>
    <row r="849" spans="1:11">
      <c r="A849" s="216" t="str">
        <f t="shared" ref="A849:I849" si="779">+A781</f>
        <v>Lineal</v>
      </c>
      <c r="B849" s="216" t="str">
        <f t="shared" si="779"/>
        <v>m</v>
      </c>
      <c r="C849" s="216">
        <f t="shared" si="779"/>
        <v>49</v>
      </c>
      <c r="D849" s="216">
        <f t="shared" si="779"/>
        <v>1171</v>
      </c>
      <c r="E849" s="216">
        <f t="shared" si="779"/>
        <v>1.01</v>
      </c>
      <c r="F849" s="216">
        <f t="shared" si="779"/>
        <v>5</v>
      </c>
      <c r="G849" s="216">
        <f t="shared" si="779"/>
        <v>378.08499999999998</v>
      </c>
      <c r="H849" s="216">
        <f t="shared" si="779"/>
        <v>3</v>
      </c>
      <c r="I849" s="216">
        <f t="shared" si="779"/>
        <v>1182.71</v>
      </c>
      <c r="J849" s="204" t="s">
        <v>463</v>
      </c>
      <c r="K849" s="205">
        <v>1</v>
      </c>
    </row>
    <row r="850" spans="1:11">
      <c r="A850" s="216" t="str">
        <f t="shared" ref="A850:I850" si="780">+A782</f>
        <v>No lineal</v>
      </c>
      <c r="B850" s="216" t="str">
        <f t="shared" si="780"/>
        <v>m</v>
      </c>
      <c r="C850" s="216">
        <f t="shared" si="780"/>
        <v>219</v>
      </c>
      <c r="D850" s="216">
        <f t="shared" si="780"/>
        <v>1119</v>
      </c>
      <c r="E850" s="216">
        <f t="shared" si="780"/>
        <v>1.28</v>
      </c>
      <c r="F850" s="216">
        <f t="shared" si="780"/>
        <v>5</v>
      </c>
      <c r="G850" s="216">
        <f t="shared" si="780"/>
        <v>378.08499999999998</v>
      </c>
      <c r="H850" s="216">
        <f t="shared" si="780"/>
        <v>6</v>
      </c>
      <c r="I850" s="216">
        <f t="shared" si="780"/>
        <v>1432.32</v>
      </c>
      <c r="J850" s="204" t="s">
        <v>463</v>
      </c>
      <c r="K850" s="205">
        <v>1</v>
      </c>
    </row>
    <row r="851" spans="1:11">
      <c r="A851" s="216" t="str">
        <f t="shared" ref="A851:I851" si="781">+A783</f>
        <v>No lineal</v>
      </c>
      <c r="B851" s="216" t="str">
        <f t="shared" si="781"/>
        <v>m</v>
      </c>
      <c r="C851" s="216">
        <f t="shared" si="781"/>
        <v>700</v>
      </c>
      <c r="D851" s="216">
        <f t="shared" si="781"/>
        <v>1753</v>
      </c>
      <c r="E851" s="216">
        <f t="shared" si="781"/>
        <v>0.87</v>
      </c>
      <c r="F851" s="216">
        <f t="shared" si="781"/>
        <v>8</v>
      </c>
      <c r="G851" s="216">
        <f t="shared" si="781"/>
        <v>284.56</v>
      </c>
      <c r="H851" s="216">
        <f t="shared" si="781"/>
        <v>5</v>
      </c>
      <c r="I851" s="216">
        <f t="shared" si="781"/>
        <v>1525.11</v>
      </c>
      <c r="J851" s="204" t="s">
        <v>463</v>
      </c>
      <c r="K851" s="205">
        <v>1</v>
      </c>
    </row>
    <row r="852" spans="1:11">
      <c r="A852" s="216" t="str">
        <f t="shared" ref="A852:I852" si="782">+A784</f>
        <v>No lineal</v>
      </c>
      <c r="B852" s="216" t="str">
        <f t="shared" si="782"/>
        <v>m</v>
      </c>
      <c r="C852" s="216">
        <f t="shared" si="782"/>
        <v>219</v>
      </c>
      <c r="D852" s="216">
        <f t="shared" si="782"/>
        <v>1910</v>
      </c>
      <c r="E852" s="216">
        <f t="shared" si="782"/>
        <v>1.24</v>
      </c>
      <c r="F852" s="216">
        <f t="shared" si="782"/>
        <v>3</v>
      </c>
      <c r="G852" s="216">
        <f t="shared" si="782"/>
        <v>823.44500000000005</v>
      </c>
      <c r="H852" s="216">
        <f t="shared" si="782"/>
        <v>6</v>
      </c>
      <c r="I852" s="216">
        <f t="shared" si="782"/>
        <v>2368.4</v>
      </c>
      <c r="J852" s="204" t="s">
        <v>463</v>
      </c>
      <c r="K852" s="205">
        <v>1</v>
      </c>
    </row>
    <row r="853" spans="1:11">
      <c r="A853" s="216" t="str">
        <f t="shared" ref="A853:I853" si="783">+A785</f>
        <v>No lineal</v>
      </c>
      <c r="B853" s="216" t="str">
        <f t="shared" si="783"/>
        <v>m</v>
      </c>
      <c r="C853" s="216">
        <f t="shared" si="783"/>
        <v>201</v>
      </c>
      <c r="D853" s="216">
        <f t="shared" si="783"/>
        <v>1050</v>
      </c>
      <c r="E853" s="216">
        <f t="shared" si="783"/>
        <v>1.07</v>
      </c>
      <c r="F853" s="216">
        <f t="shared" si="783"/>
        <v>8</v>
      </c>
      <c r="G853" s="216">
        <f t="shared" si="783"/>
        <v>291.053</v>
      </c>
      <c r="H853" s="216">
        <f t="shared" si="783"/>
        <v>7</v>
      </c>
      <c r="I853" s="216">
        <f t="shared" si="783"/>
        <v>1123.5</v>
      </c>
      <c r="J853" s="204" t="s">
        <v>463</v>
      </c>
      <c r="K853" s="205">
        <v>1</v>
      </c>
    </row>
    <row r="854" spans="1:11">
      <c r="A854" s="216" t="str">
        <f t="shared" ref="A854:I854" si="784">+A786</f>
        <v>Lineal</v>
      </c>
      <c r="B854" s="216" t="str">
        <f t="shared" si="784"/>
        <v>h</v>
      </c>
      <c r="C854" s="216">
        <f t="shared" si="784"/>
        <v>211</v>
      </c>
      <c r="D854" s="216">
        <f t="shared" si="784"/>
        <v>2191</v>
      </c>
      <c r="E854" s="216">
        <f t="shared" si="784"/>
        <v>0.86</v>
      </c>
      <c r="F854" s="216">
        <f t="shared" si="784"/>
        <v>3</v>
      </c>
      <c r="G854" s="216">
        <f t="shared" si="784"/>
        <v>124.286</v>
      </c>
      <c r="H854" s="216">
        <f t="shared" si="784"/>
        <v>4</v>
      </c>
      <c r="I854" s="216">
        <f t="shared" si="784"/>
        <v>1884.26</v>
      </c>
      <c r="J854" s="204" t="s">
        <v>463</v>
      </c>
      <c r="K854" s="205">
        <v>1</v>
      </c>
    </row>
    <row r="855" spans="1:11">
      <c r="A855" s="216" t="str">
        <f t="shared" ref="A855:I855" si="785">+A787</f>
        <v>No lineal</v>
      </c>
      <c r="B855" s="216" t="str">
        <f t="shared" si="785"/>
        <v>h</v>
      </c>
      <c r="C855" s="216">
        <f t="shared" si="785"/>
        <v>231</v>
      </c>
      <c r="D855" s="216">
        <f t="shared" si="785"/>
        <v>892</v>
      </c>
      <c r="E855" s="216">
        <f t="shared" si="785"/>
        <v>1.7</v>
      </c>
      <c r="F855" s="216">
        <f t="shared" si="785"/>
        <v>3</v>
      </c>
      <c r="G855" s="216">
        <f t="shared" si="785"/>
        <v>85.379000000000005</v>
      </c>
      <c r="H855" s="216">
        <f t="shared" si="785"/>
        <v>4</v>
      </c>
      <c r="I855" s="216">
        <f t="shared" si="785"/>
        <v>1516.3999999999999</v>
      </c>
      <c r="J855" s="204" t="s">
        <v>463</v>
      </c>
      <c r="K855" s="205">
        <v>0</v>
      </c>
    </row>
    <row r="856" spans="1:11">
      <c r="A856" s="216" t="str">
        <f t="shared" ref="A856:I856" si="786">+A788</f>
        <v>No lineal</v>
      </c>
      <c r="B856" s="216" t="str">
        <f t="shared" si="786"/>
        <v>h</v>
      </c>
      <c r="C856" s="216">
        <f t="shared" si="786"/>
        <v>103</v>
      </c>
      <c r="D856" s="216">
        <f t="shared" si="786"/>
        <v>1360</v>
      </c>
      <c r="E856" s="216">
        <f t="shared" si="786"/>
        <v>1.18</v>
      </c>
      <c r="F856" s="216">
        <f t="shared" si="786"/>
        <v>3</v>
      </c>
      <c r="G856" s="216">
        <f t="shared" si="786"/>
        <v>85.596999999999994</v>
      </c>
      <c r="H856" s="216">
        <f t="shared" si="786"/>
        <v>5</v>
      </c>
      <c r="I856" s="216">
        <f t="shared" si="786"/>
        <v>1604.8</v>
      </c>
      <c r="J856" s="204" t="s">
        <v>463</v>
      </c>
      <c r="K856" s="205">
        <v>1</v>
      </c>
    </row>
    <row r="857" spans="1:11">
      <c r="A857" s="216" t="str">
        <f t="shared" ref="A857:I857" si="787">+A789</f>
        <v>No lineal</v>
      </c>
      <c r="B857" s="216" t="str">
        <f t="shared" si="787"/>
        <v>m</v>
      </c>
      <c r="C857" s="216">
        <f t="shared" si="787"/>
        <v>86</v>
      </c>
      <c r="D857" s="216">
        <f t="shared" si="787"/>
        <v>938</v>
      </c>
      <c r="E857" s="216">
        <f t="shared" si="787"/>
        <v>1.19</v>
      </c>
      <c r="F857" s="216">
        <f t="shared" si="787"/>
        <v>14</v>
      </c>
      <c r="G857" s="216">
        <f t="shared" si="787"/>
        <v>161.447</v>
      </c>
      <c r="H857" s="216">
        <f t="shared" si="787"/>
        <v>3</v>
      </c>
      <c r="I857" s="216">
        <f t="shared" si="787"/>
        <v>1116.22</v>
      </c>
      <c r="J857" s="204" t="s">
        <v>463</v>
      </c>
      <c r="K857" s="205">
        <v>0</v>
      </c>
    </row>
    <row r="858" spans="1:11">
      <c r="A858" s="216" t="str">
        <f t="shared" ref="A858:I858" si="788">+A790</f>
        <v>Lineal</v>
      </c>
      <c r="B858" s="216" t="str">
        <f t="shared" si="788"/>
        <v>m</v>
      </c>
      <c r="C858" s="216">
        <f t="shared" si="788"/>
        <v>328</v>
      </c>
      <c r="D858" s="216">
        <f t="shared" si="788"/>
        <v>1233</v>
      </c>
      <c r="E858" s="216">
        <f t="shared" si="788"/>
        <v>1.84</v>
      </c>
      <c r="F858" s="216">
        <f t="shared" si="788"/>
        <v>1</v>
      </c>
      <c r="G858" s="216">
        <f t="shared" si="788"/>
        <v>675.65499999999997</v>
      </c>
      <c r="H858" s="216">
        <f t="shared" si="788"/>
        <v>5</v>
      </c>
      <c r="I858" s="216">
        <f t="shared" si="788"/>
        <v>2268.7200000000003</v>
      </c>
      <c r="J858" s="204" t="s">
        <v>463</v>
      </c>
      <c r="K858" s="205">
        <v>1</v>
      </c>
    </row>
    <row r="859" spans="1:11">
      <c r="A859" s="216" t="str">
        <f t="shared" ref="A859:I859" si="789">+A791</f>
        <v>No lineal</v>
      </c>
      <c r="B859" s="216" t="str">
        <f t="shared" si="789"/>
        <v>h</v>
      </c>
      <c r="C859" s="216">
        <f t="shared" si="789"/>
        <v>167</v>
      </c>
      <c r="D859" s="216">
        <f t="shared" si="789"/>
        <v>1307</v>
      </c>
      <c r="E859" s="216">
        <f t="shared" si="789"/>
        <v>1.38</v>
      </c>
      <c r="F859" s="216">
        <f t="shared" si="789"/>
        <v>8</v>
      </c>
      <c r="G859" s="216">
        <f t="shared" si="789"/>
        <v>659.01</v>
      </c>
      <c r="H859" s="216">
        <f t="shared" si="789"/>
        <v>4</v>
      </c>
      <c r="I859" s="216">
        <f t="shared" si="789"/>
        <v>1803.6599999999999</v>
      </c>
      <c r="J859" s="204" t="s">
        <v>463</v>
      </c>
      <c r="K859" s="205">
        <v>0</v>
      </c>
    </row>
    <row r="860" spans="1:11">
      <c r="A860" s="216" t="str">
        <f t="shared" ref="A860:I860" si="790">+A792</f>
        <v>Lineal</v>
      </c>
      <c r="B860" s="216" t="str">
        <f t="shared" si="790"/>
        <v>h</v>
      </c>
      <c r="C860" s="216">
        <f t="shared" si="790"/>
        <v>144</v>
      </c>
      <c r="D860" s="216">
        <f t="shared" si="790"/>
        <v>830</v>
      </c>
      <c r="E860" s="216">
        <f t="shared" si="790"/>
        <v>1.64</v>
      </c>
      <c r="F860" s="216">
        <f t="shared" si="790"/>
        <v>4</v>
      </c>
      <c r="G860" s="216">
        <f t="shared" si="790"/>
        <v>278.10300000000001</v>
      </c>
      <c r="H860" s="216">
        <f t="shared" si="790"/>
        <v>5</v>
      </c>
      <c r="I860" s="216">
        <f t="shared" si="790"/>
        <v>1361.1999999999998</v>
      </c>
      <c r="J860" s="204" t="s">
        <v>463</v>
      </c>
      <c r="K860" s="205">
        <v>1</v>
      </c>
    </row>
    <row r="861" spans="1:11">
      <c r="A861" s="216" t="str">
        <f t="shared" ref="A861:I861" si="791">+A793</f>
        <v>Lineal</v>
      </c>
      <c r="B861" s="216" t="str">
        <f t="shared" si="791"/>
        <v>h</v>
      </c>
      <c r="C861" s="216">
        <f t="shared" si="791"/>
        <v>6</v>
      </c>
      <c r="D861" s="216">
        <f t="shared" si="791"/>
        <v>1133</v>
      </c>
      <c r="E861" s="216">
        <f t="shared" si="791"/>
        <v>1.49</v>
      </c>
      <c r="F861" s="216">
        <f t="shared" si="791"/>
        <v>2</v>
      </c>
      <c r="G861" s="216">
        <f t="shared" si="791"/>
        <v>211.31899999999999</v>
      </c>
      <c r="H861" s="216">
        <f t="shared" si="791"/>
        <v>4</v>
      </c>
      <c r="I861" s="216">
        <f t="shared" si="791"/>
        <v>1688.17</v>
      </c>
      <c r="J861" s="204" t="s">
        <v>463</v>
      </c>
      <c r="K861" s="205">
        <v>1</v>
      </c>
    </row>
    <row r="862" spans="1:11">
      <c r="A862" s="216" t="str">
        <f t="shared" ref="A862:I862" si="792">+A794</f>
        <v>Lineal</v>
      </c>
      <c r="B862" s="216" t="str">
        <f t="shared" si="792"/>
        <v>m</v>
      </c>
      <c r="C862" s="216">
        <f t="shared" si="792"/>
        <v>192</v>
      </c>
      <c r="D862" s="216">
        <f t="shared" si="792"/>
        <v>964</v>
      </c>
      <c r="E862" s="216">
        <f t="shared" si="792"/>
        <v>1.26</v>
      </c>
      <c r="F862" s="216">
        <f t="shared" si="792"/>
        <v>8</v>
      </c>
      <c r="G862" s="216">
        <f t="shared" si="792"/>
        <v>143.64599999999999</v>
      </c>
      <c r="H862" s="216">
        <f t="shared" si="792"/>
        <v>4</v>
      </c>
      <c r="I862" s="216">
        <f t="shared" si="792"/>
        <v>1214.6400000000001</v>
      </c>
      <c r="J862" s="204" t="s">
        <v>463</v>
      </c>
      <c r="K862" s="205">
        <v>0</v>
      </c>
    </row>
    <row r="863" spans="1:11">
      <c r="A863" s="216" t="str">
        <f t="shared" ref="A863:I863" si="793">+A795</f>
        <v>No lineal</v>
      </c>
      <c r="B863" s="216" t="str">
        <f t="shared" si="793"/>
        <v>h</v>
      </c>
      <c r="C863" s="216">
        <f t="shared" si="793"/>
        <v>325</v>
      </c>
      <c r="D863" s="216">
        <f t="shared" si="793"/>
        <v>861</v>
      </c>
      <c r="E863" s="216">
        <f t="shared" si="793"/>
        <v>1.4</v>
      </c>
      <c r="F863" s="216">
        <f t="shared" si="793"/>
        <v>18</v>
      </c>
      <c r="G863" s="216">
        <f t="shared" si="793"/>
        <v>199.245</v>
      </c>
      <c r="H863" s="216">
        <f t="shared" si="793"/>
        <v>4</v>
      </c>
      <c r="I863" s="216">
        <f t="shared" si="793"/>
        <v>1205.3999999999999</v>
      </c>
      <c r="J863" s="204" t="s">
        <v>463</v>
      </c>
      <c r="K863" s="205">
        <v>0</v>
      </c>
    </row>
    <row r="864" spans="1:11">
      <c r="A864" s="216" t="str">
        <f t="shared" ref="A864:I864" si="794">+A796</f>
        <v>Lineal</v>
      </c>
      <c r="B864" s="216" t="str">
        <f t="shared" si="794"/>
        <v>h</v>
      </c>
      <c r="C864" s="216">
        <f t="shared" si="794"/>
        <v>218</v>
      </c>
      <c r="D864" s="216">
        <f t="shared" si="794"/>
        <v>934</v>
      </c>
      <c r="E864" s="216">
        <f t="shared" si="794"/>
        <v>0.97</v>
      </c>
      <c r="F864" s="216">
        <f t="shared" si="794"/>
        <v>6</v>
      </c>
      <c r="G864" s="216">
        <f t="shared" si="794"/>
        <v>110.229</v>
      </c>
      <c r="H864" s="216">
        <f t="shared" si="794"/>
        <v>7</v>
      </c>
      <c r="I864" s="216">
        <f t="shared" si="794"/>
        <v>905.98</v>
      </c>
      <c r="J864" s="204" t="s">
        <v>463</v>
      </c>
      <c r="K864" s="205">
        <v>1</v>
      </c>
    </row>
    <row r="865" spans="1:11">
      <c r="A865" s="216" t="str">
        <f t="shared" ref="A865:I865" si="795">+A797</f>
        <v>No lineal</v>
      </c>
      <c r="B865" s="216" t="str">
        <f t="shared" si="795"/>
        <v>h</v>
      </c>
      <c r="C865" s="216">
        <f t="shared" si="795"/>
        <v>25</v>
      </c>
      <c r="D865" s="216">
        <f t="shared" si="795"/>
        <v>571</v>
      </c>
      <c r="E865" s="216">
        <f t="shared" si="795"/>
        <v>1.2</v>
      </c>
      <c r="F865" s="216">
        <f t="shared" si="795"/>
        <v>4</v>
      </c>
      <c r="G865" s="216">
        <f t="shared" si="795"/>
        <v>149.60400000000001</v>
      </c>
      <c r="H865" s="216">
        <f t="shared" si="795"/>
        <v>5</v>
      </c>
      <c r="I865" s="216">
        <f t="shared" si="795"/>
        <v>685.19999999999993</v>
      </c>
      <c r="J865" s="204" t="s">
        <v>463</v>
      </c>
      <c r="K865" s="205">
        <v>1</v>
      </c>
    </row>
    <row r="866" spans="1:11">
      <c r="A866" s="216" t="str">
        <f t="shared" ref="A866:I866" si="796">+A798</f>
        <v>Lineal</v>
      </c>
      <c r="B866" s="216" t="str">
        <f t="shared" si="796"/>
        <v>m</v>
      </c>
      <c r="C866" s="216">
        <f t="shared" si="796"/>
        <v>113</v>
      </c>
      <c r="D866" s="216">
        <f t="shared" si="796"/>
        <v>1239</v>
      </c>
      <c r="E866" s="216">
        <f t="shared" si="796"/>
        <v>1.57</v>
      </c>
      <c r="F866" s="216">
        <f t="shared" si="796"/>
        <v>7</v>
      </c>
      <c r="G866" s="216">
        <f t="shared" si="796"/>
        <v>576.48299999999995</v>
      </c>
      <c r="H866" s="216">
        <f t="shared" si="796"/>
        <v>4</v>
      </c>
      <c r="I866" s="216">
        <f t="shared" si="796"/>
        <v>1945.23</v>
      </c>
      <c r="J866" s="204" t="s">
        <v>463</v>
      </c>
      <c r="K866" s="205">
        <v>1</v>
      </c>
    </row>
    <row r="867" spans="1:11">
      <c r="A867" s="216" t="str">
        <f t="shared" ref="A867:I867" si="797">+A799</f>
        <v>Lineal</v>
      </c>
      <c r="B867" s="216" t="str">
        <f t="shared" si="797"/>
        <v>h</v>
      </c>
      <c r="C867" s="216">
        <f t="shared" si="797"/>
        <v>220</v>
      </c>
      <c r="D867" s="216">
        <f t="shared" si="797"/>
        <v>876</v>
      </c>
      <c r="E867" s="216">
        <f t="shared" si="797"/>
        <v>2.2799999999999998</v>
      </c>
      <c r="F867" s="216">
        <f t="shared" si="797"/>
        <v>3</v>
      </c>
      <c r="G867" s="216">
        <f t="shared" si="797"/>
        <v>841.34500000000003</v>
      </c>
      <c r="H867" s="216">
        <f t="shared" si="797"/>
        <v>4</v>
      </c>
      <c r="I867" s="216">
        <f t="shared" si="797"/>
        <v>1997.2799999999997</v>
      </c>
      <c r="J867" s="204" t="s">
        <v>463</v>
      </c>
      <c r="K867" s="205">
        <v>1</v>
      </c>
    </row>
    <row r="868" spans="1:11">
      <c r="A868" s="216" t="str">
        <f t="shared" ref="A868:I868" si="798">+A800</f>
        <v>Lineal</v>
      </c>
      <c r="B868" s="216" t="str">
        <f t="shared" si="798"/>
        <v>h</v>
      </c>
      <c r="C868" s="216">
        <f t="shared" si="798"/>
        <v>95</v>
      </c>
      <c r="D868" s="216">
        <f t="shared" si="798"/>
        <v>599</v>
      </c>
      <c r="E868" s="216">
        <f t="shared" si="798"/>
        <v>1.2</v>
      </c>
      <c r="F868" s="216">
        <f t="shared" si="798"/>
        <v>2</v>
      </c>
      <c r="G868" s="216">
        <f t="shared" si="798"/>
        <v>213.25200000000001</v>
      </c>
      <c r="H868" s="216">
        <f t="shared" si="798"/>
        <v>5</v>
      </c>
      <c r="I868" s="216">
        <f t="shared" si="798"/>
        <v>718.8</v>
      </c>
      <c r="J868" s="204" t="s">
        <v>463</v>
      </c>
      <c r="K868" s="205">
        <v>0</v>
      </c>
    </row>
    <row r="869" spans="1:11">
      <c r="A869" s="216" t="str">
        <f t="shared" ref="A869:I869" si="799">+A801</f>
        <v>Lineal</v>
      </c>
      <c r="B869" s="216" t="str">
        <f t="shared" si="799"/>
        <v>h</v>
      </c>
      <c r="C869" s="216">
        <f t="shared" si="799"/>
        <v>133</v>
      </c>
      <c r="D869" s="216">
        <f t="shared" si="799"/>
        <v>882</v>
      </c>
      <c r="E869" s="216">
        <f t="shared" si="799"/>
        <v>1.24</v>
      </c>
      <c r="F869" s="216">
        <f t="shared" si="799"/>
        <v>9</v>
      </c>
      <c r="G869" s="216">
        <f t="shared" si="799"/>
        <v>100.499</v>
      </c>
      <c r="H869" s="216">
        <f t="shared" si="799"/>
        <v>4</v>
      </c>
      <c r="I869" s="216">
        <f t="shared" si="799"/>
        <v>1093.68</v>
      </c>
      <c r="J869" s="204" t="s">
        <v>463</v>
      </c>
      <c r="K869" s="205">
        <v>1</v>
      </c>
    </row>
    <row r="870" spans="1:11">
      <c r="A870" s="216" t="str">
        <f t="shared" ref="A870:I870" si="800">+A802</f>
        <v>Lineal</v>
      </c>
      <c r="B870" s="216" t="str">
        <f t="shared" si="800"/>
        <v>h</v>
      </c>
      <c r="C870" s="216">
        <f t="shared" si="800"/>
        <v>195</v>
      </c>
      <c r="D870" s="216">
        <f t="shared" si="800"/>
        <v>1065</v>
      </c>
      <c r="E870" s="216">
        <f t="shared" si="800"/>
        <v>1.25</v>
      </c>
      <c r="F870" s="216">
        <f t="shared" si="800"/>
        <v>4</v>
      </c>
      <c r="G870" s="216">
        <f t="shared" si="800"/>
        <v>249.24199999999999</v>
      </c>
      <c r="H870" s="216">
        <f t="shared" si="800"/>
        <v>3</v>
      </c>
      <c r="I870" s="216">
        <f t="shared" si="800"/>
        <v>1331.25</v>
      </c>
      <c r="J870" s="204" t="s">
        <v>463</v>
      </c>
      <c r="K870" s="205">
        <v>1</v>
      </c>
    </row>
    <row r="871" spans="1:11">
      <c r="A871" s="216" t="str">
        <f t="shared" ref="A871:I871" si="801">+A803</f>
        <v>Lineal</v>
      </c>
      <c r="B871" s="216" t="str">
        <f t="shared" si="801"/>
        <v>m</v>
      </c>
      <c r="C871" s="216">
        <f t="shared" si="801"/>
        <v>62</v>
      </c>
      <c r="D871" s="216">
        <f t="shared" si="801"/>
        <v>704</v>
      </c>
      <c r="E871" s="216">
        <f t="shared" si="801"/>
        <v>1.33</v>
      </c>
      <c r="F871" s="216">
        <f t="shared" si="801"/>
        <v>7</v>
      </c>
      <c r="G871" s="216">
        <f t="shared" si="801"/>
        <v>249.53899999999999</v>
      </c>
      <c r="H871" s="216">
        <f t="shared" si="801"/>
        <v>4</v>
      </c>
      <c r="I871" s="216">
        <f t="shared" si="801"/>
        <v>936.32</v>
      </c>
      <c r="J871" s="204" t="s">
        <v>463</v>
      </c>
      <c r="K871" s="205">
        <v>1</v>
      </c>
    </row>
    <row r="872" spans="1:11">
      <c r="A872" s="216" t="str">
        <f t="shared" ref="A872:I872" si="802">+A804</f>
        <v>Lineal</v>
      </c>
      <c r="B872" s="216" t="str">
        <f t="shared" si="802"/>
        <v>m</v>
      </c>
      <c r="C872" s="216">
        <f t="shared" si="802"/>
        <v>97</v>
      </c>
      <c r="D872" s="216">
        <f t="shared" si="802"/>
        <v>1040</v>
      </c>
      <c r="E872" s="216">
        <f t="shared" si="802"/>
        <v>1.43</v>
      </c>
      <c r="F872" s="216">
        <f t="shared" si="802"/>
        <v>12</v>
      </c>
      <c r="G872" s="216">
        <f t="shared" si="802"/>
        <v>356.24400000000003</v>
      </c>
      <c r="H872" s="216">
        <f t="shared" si="802"/>
        <v>4</v>
      </c>
      <c r="I872" s="216">
        <f t="shared" si="802"/>
        <v>1487.2</v>
      </c>
      <c r="J872" s="204" t="s">
        <v>463</v>
      </c>
      <c r="K872" s="205">
        <v>0</v>
      </c>
    </row>
    <row r="873" spans="1:11">
      <c r="A873" s="216" t="str">
        <f t="shared" ref="A873:I873" si="803">+A805</f>
        <v>Lineal</v>
      </c>
      <c r="B873" s="216" t="str">
        <f t="shared" si="803"/>
        <v>m</v>
      </c>
      <c r="C873" s="216">
        <f t="shared" si="803"/>
        <v>144</v>
      </c>
      <c r="D873" s="216">
        <f t="shared" si="803"/>
        <v>567</v>
      </c>
      <c r="E873" s="216">
        <f t="shared" si="803"/>
        <v>1.53</v>
      </c>
      <c r="F873" s="216">
        <f t="shared" si="803"/>
        <v>6</v>
      </c>
      <c r="G873" s="216">
        <f t="shared" si="803"/>
        <v>575.28399999999999</v>
      </c>
      <c r="H873" s="216">
        <f t="shared" si="803"/>
        <v>5</v>
      </c>
      <c r="I873" s="216">
        <f t="shared" si="803"/>
        <v>867.51</v>
      </c>
      <c r="J873" s="204" t="s">
        <v>463</v>
      </c>
      <c r="K873" s="205">
        <v>1</v>
      </c>
    </row>
    <row r="874" spans="1:11">
      <c r="A874" s="216" t="str">
        <f t="shared" ref="A874:I874" si="804">+A806</f>
        <v>Lineal</v>
      </c>
      <c r="B874" s="216" t="str">
        <f t="shared" si="804"/>
        <v>m</v>
      </c>
      <c r="C874" s="216">
        <f t="shared" si="804"/>
        <v>656</v>
      </c>
      <c r="D874" s="216">
        <f t="shared" si="804"/>
        <v>1662</v>
      </c>
      <c r="E874" s="216">
        <f t="shared" si="804"/>
        <v>1.05</v>
      </c>
      <c r="F874" s="216">
        <f t="shared" si="804"/>
        <v>3</v>
      </c>
      <c r="G874" s="216">
        <f t="shared" si="804"/>
        <v>186.375</v>
      </c>
      <c r="H874" s="216">
        <f t="shared" si="804"/>
        <v>4</v>
      </c>
      <c r="I874" s="216">
        <f t="shared" si="804"/>
        <v>1745.1000000000001</v>
      </c>
      <c r="J874" s="204" t="s">
        <v>463</v>
      </c>
      <c r="K874" s="205">
        <v>1</v>
      </c>
    </row>
    <row r="875" spans="1:11">
      <c r="A875" s="216" t="str">
        <f t="shared" ref="A875:I875" si="805">+A807</f>
        <v>Lineal</v>
      </c>
      <c r="B875" s="216" t="str">
        <f t="shared" si="805"/>
        <v>m</v>
      </c>
      <c r="C875" s="216">
        <f t="shared" si="805"/>
        <v>0</v>
      </c>
      <c r="D875" s="216">
        <f t="shared" si="805"/>
        <v>855</v>
      </c>
      <c r="E875" s="216">
        <f t="shared" si="805"/>
        <v>2.0499999999999998</v>
      </c>
      <c r="F875" s="216">
        <f t="shared" si="805"/>
        <v>6</v>
      </c>
      <c r="G875" s="216">
        <f t="shared" si="805"/>
        <v>561.85199999999998</v>
      </c>
      <c r="H875" s="216">
        <f t="shared" si="805"/>
        <v>4</v>
      </c>
      <c r="I875" s="216">
        <f t="shared" si="805"/>
        <v>1752.7499999999998</v>
      </c>
      <c r="J875" s="204" t="s">
        <v>463</v>
      </c>
      <c r="K875" s="205">
        <v>1</v>
      </c>
    </row>
    <row r="876" spans="1:11">
      <c r="A876" s="216" t="str">
        <f t="shared" ref="A876:I876" si="806">+A808</f>
        <v>Lineal</v>
      </c>
      <c r="B876" s="216" t="str">
        <f t="shared" si="806"/>
        <v>h</v>
      </c>
      <c r="C876" s="216">
        <f t="shared" si="806"/>
        <v>265</v>
      </c>
      <c r="D876" s="216">
        <f t="shared" si="806"/>
        <v>631</v>
      </c>
      <c r="E876" s="216">
        <f t="shared" si="806"/>
        <v>1.54</v>
      </c>
      <c r="F876" s="216">
        <f t="shared" si="806"/>
        <v>2</v>
      </c>
      <c r="G876" s="216">
        <f t="shared" si="806"/>
        <v>423.01100000000002</v>
      </c>
      <c r="H876" s="216">
        <f t="shared" si="806"/>
        <v>3</v>
      </c>
      <c r="I876" s="216">
        <f t="shared" si="806"/>
        <v>971.74</v>
      </c>
      <c r="J876" s="204" t="s">
        <v>463</v>
      </c>
      <c r="K876" s="205">
        <v>1</v>
      </c>
    </row>
    <row r="877" spans="1:11">
      <c r="A877" s="216" t="str">
        <f t="shared" ref="A877:I877" si="807">+A809</f>
        <v>No lineal</v>
      </c>
      <c r="B877" s="216" t="str">
        <f t="shared" si="807"/>
        <v>h</v>
      </c>
      <c r="C877" s="216">
        <f t="shared" si="807"/>
        <v>142</v>
      </c>
      <c r="D877" s="216">
        <f t="shared" si="807"/>
        <v>1165</v>
      </c>
      <c r="E877" s="216">
        <f t="shared" si="807"/>
        <v>2.36</v>
      </c>
      <c r="F877" s="216">
        <f t="shared" si="807"/>
        <v>5</v>
      </c>
      <c r="G877" s="216">
        <f t="shared" si="807"/>
        <v>75.069000000000003</v>
      </c>
      <c r="H877" s="216">
        <f t="shared" si="807"/>
        <v>4</v>
      </c>
      <c r="I877" s="216">
        <f t="shared" si="807"/>
        <v>2749.3999999999996</v>
      </c>
      <c r="J877" s="204" t="s">
        <v>463</v>
      </c>
      <c r="K877" s="205">
        <v>1</v>
      </c>
    </row>
    <row r="878" spans="1:11">
      <c r="A878" s="216" t="str">
        <f t="shared" ref="A878:I878" si="808">+A810</f>
        <v>No lineal</v>
      </c>
      <c r="B878" s="216" t="str">
        <f t="shared" si="808"/>
        <v>m</v>
      </c>
      <c r="C878" s="216">
        <f t="shared" si="808"/>
        <v>100</v>
      </c>
      <c r="D878" s="216">
        <f t="shared" si="808"/>
        <v>867</v>
      </c>
      <c r="E878" s="216">
        <f t="shared" si="808"/>
        <v>1.67</v>
      </c>
      <c r="F878" s="216">
        <f t="shared" si="808"/>
        <v>8</v>
      </c>
      <c r="G878" s="216">
        <f t="shared" si="808"/>
        <v>283.82900000000001</v>
      </c>
      <c r="H878" s="216">
        <f t="shared" si="808"/>
        <v>7</v>
      </c>
      <c r="I878" s="216">
        <f t="shared" si="808"/>
        <v>1447.8899999999999</v>
      </c>
      <c r="J878" s="204" t="s">
        <v>463</v>
      </c>
      <c r="K878" s="205">
        <v>1</v>
      </c>
    </row>
    <row r="879" spans="1:11">
      <c r="A879" s="216" t="str">
        <f t="shared" ref="A879:I879" si="809">+A811</f>
        <v>Lineal</v>
      </c>
      <c r="B879" s="216" t="str">
        <f t="shared" si="809"/>
        <v>h</v>
      </c>
      <c r="C879" s="216">
        <f t="shared" si="809"/>
        <v>129</v>
      </c>
      <c r="D879" s="216">
        <f t="shared" si="809"/>
        <v>1118</v>
      </c>
      <c r="E879" s="216">
        <f t="shared" si="809"/>
        <v>1.83</v>
      </c>
      <c r="F879" s="216">
        <f t="shared" si="809"/>
        <v>1</v>
      </c>
      <c r="G879" s="216">
        <f t="shared" si="809"/>
        <v>637.91899999999998</v>
      </c>
      <c r="H879" s="216">
        <f t="shared" si="809"/>
        <v>4</v>
      </c>
      <c r="I879" s="216">
        <f t="shared" si="809"/>
        <v>2045.94</v>
      </c>
      <c r="J879" s="204" t="s">
        <v>463</v>
      </c>
      <c r="K879" s="205">
        <v>1</v>
      </c>
    </row>
    <row r="880" spans="1:11">
      <c r="A880" s="216" t="str">
        <f t="shared" ref="A880:I880" si="810">+A812</f>
        <v>Lineal</v>
      </c>
      <c r="B880" s="216" t="str">
        <f t="shared" si="810"/>
        <v>h</v>
      </c>
      <c r="C880" s="216">
        <f t="shared" si="810"/>
        <v>437</v>
      </c>
      <c r="D880" s="216">
        <f t="shared" si="810"/>
        <v>802</v>
      </c>
      <c r="E880" s="216">
        <f t="shared" si="810"/>
        <v>1.4</v>
      </c>
      <c r="F880" s="216">
        <f t="shared" si="810"/>
        <v>5</v>
      </c>
      <c r="G880" s="216">
        <f t="shared" si="810"/>
        <v>82.25</v>
      </c>
      <c r="H880" s="216">
        <f t="shared" si="810"/>
        <v>4</v>
      </c>
      <c r="I880" s="216">
        <f t="shared" si="810"/>
        <v>1122.8</v>
      </c>
      <c r="J880" s="204" t="s">
        <v>463</v>
      </c>
      <c r="K880" s="205">
        <v>1</v>
      </c>
    </row>
    <row r="881" spans="1:11">
      <c r="A881" s="216" t="str">
        <f t="shared" ref="A881:I881" si="811">+A813</f>
        <v>No lineal</v>
      </c>
      <c r="B881" s="216" t="str">
        <f t="shared" si="811"/>
        <v>m</v>
      </c>
      <c r="C881" s="216">
        <f t="shared" si="811"/>
        <v>86</v>
      </c>
      <c r="D881" s="216">
        <f t="shared" si="811"/>
        <v>965</v>
      </c>
      <c r="E881" s="216">
        <f t="shared" si="811"/>
        <v>1.33</v>
      </c>
      <c r="F881" s="216">
        <f t="shared" si="811"/>
        <v>17</v>
      </c>
      <c r="G881" s="216">
        <f t="shared" si="811"/>
        <v>521.55899999999997</v>
      </c>
      <c r="H881" s="216">
        <f t="shared" si="811"/>
        <v>4</v>
      </c>
      <c r="I881" s="216">
        <f t="shared" si="811"/>
        <v>1283.45</v>
      </c>
      <c r="J881" s="204" t="s">
        <v>463</v>
      </c>
      <c r="K881" s="205">
        <v>0</v>
      </c>
    </row>
    <row r="882" spans="1:11">
      <c r="A882" s="216" t="str">
        <f t="shared" ref="A882:I882" si="812">+A814</f>
        <v>No lineal</v>
      </c>
      <c r="B882" s="216" t="str">
        <f t="shared" si="812"/>
        <v>m</v>
      </c>
      <c r="C882" s="216">
        <f t="shared" si="812"/>
        <v>114</v>
      </c>
      <c r="D882" s="216">
        <f t="shared" si="812"/>
        <v>327</v>
      </c>
      <c r="E882" s="216">
        <f t="shared" si="812"/>
        <v>1.72</v>
      </c>
      <c r="F882" s="216">
        <f t="shared" si="812"/>
        <v>11</v>
      </c>
      <c r="G882" s="216">
        <f t="shared" si="812"/>
        <v>575.41</v>
      </c>
      <c r="H882" s="216">
        <f t="shared" si="812"/>
        <v>4</v>
      </c>
      <c r="I882" s="216">
        <f t="shared" si="812"/>
        <v>562.43999999999994</v>
      </c>
      <c r="J882" s="204" t="s">
        <v>463</v>
      </c>
      <c r="K882" s="205">
        <v>0</v>
      </c>
    </row>
    <row r="883" spans="1:11">
      <c r="A883" s="216" t="str">
        <f t="shared" ref="A883:I883" si="813">+A815</f>
        <v>No lineal</v>
      </c>
      <c r="B883" s="216" t="str">
        <f t="shared" si="813"/>
        <v>m</v>
      </c>
      <c r="C883" s="216">
        <f t="shared" si="813"/>
        <v>106</v>
      </c>
      <c r="D883" s="216">
        <f t="shared" si="813"/>
        <v>818</v>
      </c>
      <c r="E883" s="216">
        <f t="shared" si="813"/>
        <v>1.33</v>
      </c>
      <c r="F883" s="216">
        <f t="shared" si="813"/>
        <v>6</v>
      </c>
      <c r="G883" s="216">
        <f t="shared" si="813"/>
        <v>295.26400000000001</v>
      </c>
      <c r="H883" s="216">
        <f t="shared" si="813"/>
        <v>4</v>
      </c>
      <c r="I883" s="216">
        <f t="shared" si="813"/>
        <v>1087.94</v>
      </c>
      <c r="J883" s="204" t="s">
        <v>463</v>
      </c>
      <c r="K883" s="205">
        <v>1</v>
      </c>
    </row>
    <row r="884" spans="1:11">
      <c r="A884" s="216" t="str">
        <f t="shared" ref="A884:I884" si="814">+A816</f>
        <v>No lineal</v>
      </c>
      <c r="B884" s="216" t="str">
        <f t="shared" si="814"/>
        <v>h</v>
      </c>
      <c r="C884" s="216">
        <f t="shared" si="814"/>
        <v>205</v>
      </c>
      <c r="D884" s="216">
        <f t="shared" si="814"/>
        <v>1392</v>
      </c>
      <c r="E884" s="216">
        <f t="shared" si="814"/>
        <v>1.71</v>
      </c>
      <c r="F884" s="216">
        <f t="shared" si="814"/>
        <v>4</v>
      </c>
      <c r="G884" s="216">
        <f t="shared" si="814"/>
        <v>134.16</v>
      </c>
      <c r="H884" s="216">
        <f t="shared" si="814"/>
        <v>3</v>
      </c>
      <c r="I884" s="216">
        <f t="shared" si="814"/>
        <v>2380.3200000000002</v>
      </c>
      <c r="J884" s="204" t="s">
        <v>463</v>
      </c>
      <c r="K884" s="205">
        <v>0</v>
      </c>
    </row>
    <row r="885" spans="1:11">
      <c r="A885" s="216" t="str">
        <f t="shared" ref="A885:I885" si="815">+A817</f>
        <v>Lineal</v>
      </c>
      <c r="B885" s="216" t="str">
        <f t="shared" si="815"/>
        <v>m</v>
      </c>
      <c r="C885" s="216">
        <f t="shared" si="815"/>
        <v>0</v>
      </c>
      <c r="D885" s="216">
        <f t="shared" si="815"/>
        <v>967</v>
      </c>
      <c r="E885" s="216">
        <f t="shared" si="815"/>
        <v>2.2000000000000002</v>
      </c>
      <c r="F885" s="216">
        <f t="shared" si="815"/>
        <v>11</v>
      </c>
      <c r="G885" s="216">
        <f t="shared" si="815"/>
        <v>1295.588</v>
      </c>
      <c r="H885" s="216">
        <f t="shared" si="815"/>
        <v>5</v>
      </c>
      <c r="I885" s="216">
        <f t="shared" si="815"/>
        <v>2127.4</v>
      </c>
      <c r="J885" s="204" t="s">
        <v>463</v>
      </c>
      <c r="K885" s="215">
        <v>1</v>
      </c>
    </row>
    <row r="886" spans="1:11">
      <c r="A886" s="216" t="str">
        <f t="shared" ref="A886:I886" si="816">+A818</f>
        <v>Lineal</v>
      </c>
      <c r="B886" s="216" t="str">
        <f t="shared" si="816"/>
        <v>h</v>
      </c>
      <c r="C886" s="216">
        <f t="shared" si="816"/>
        <v>47</v>
      </c>
      <c r="D886" s="216">
        <f t="shared" si="816"/>
        <v>731</v>
      </c>
      <c r="E886" s="216">
        <f t="shared" si="816"/>
        <v>0.94</v>
      </c>
      <c r="F886" s="216">
        <f t="shared" si="816"/>
        <v>2</v>
      </c>
      <c r="G886" s="216">
        <f t="shared" si="816"/>
        <v>19.701000000000001</v>
      </c>
      <c r="H886" s="216">
        <f t="shared" si="816"/>
        <v>3</v>
      </c>
      <c r="I886" s="216">
        <f t="shared" si="816"/>
        <v>687.14</v>
      </c>
      <c r="J886" s="204" t="s">
        <v>453</v>
      </c>
      <c r="K886" s="219">
        <v>0</v>
      </c>
    </row>
    <row r="887" spans="1:11">
      <c r="A887" s="216" t="str">
        <f t="shared" ref="A887:I887" si="817">+A819</f>
        <v>No lineal</v>
      </c>
      <c r="B887" s="216" t="str">
        <f t="shared" si="817"/>
        <v>h</v>
      </c>
      <c r="C887" s="216">
        <f t="shared" si="817"/>
        <v>207</v>
      </c>
      <c r="D887" s="216">
        <f t="shared" si="817"/>
        <v>530</v>
      </c>
      <c r="E887" s="216">
        <f t="shared" si="817"/>
        <v>1.44</v>
      </c>
      <c r="F887" s="216">
        <f t="shared" si="817"/>
        <v>11</v>
      </c>
      <c r="G887" s="216">
        <f t="shared" si="817"/>
        <v>728.24400000000003</v>
      </c>
      <c r="H887" s="216">
        <f t="shared" si="817"/>
        <v>7</v>
      </c>
      <c r="I887" s="216">
        <f t="shared" si="817"/>
        <v>763.19999999999993</v>
      </c>
      <c r="J887" s="204" t="s">
        <v>453</v>
      </c>
      <c r="K887" s="219">
        <v>0</v>
      </c>
    </row>
    <row r="888" spans="1:11">
      <c r="A888" s="216" t="str">
        <f t="shared" ref="A888:I888" si="818">+A820</f>
        <v>Lineal</v>
      </c>
      <c r="B888" s="216" t="str">
        <f t="shared" si="818"/>
        <v>h</v>
      </c>
      <c r="C888" s="216">
        <f t="shared" si="818"/>
        <v>79</v>
      </c>
      <c r="D888" s="216">
        <f t="shared" si="818"/>
        <v>511</v>
      </c>
      <c r="E888" s="216">
        <f t="shared" si="818"/>
        <v>1.96</v>
      </c>
      <c r="F888" s="216">
        <f t="shared" si="818"/>
        <v>1</v>
      </c>
      <c r="G888" s="216">
        <f t="shared" si="818"/>
        <v>861.06299999999999</v>
      </c>
      <c r="H888" s="216">
        <f t="shared" si="818"/>
        <v>5</v>
      </c>
      <c r="I888" s="216">
        <f t="shared" si="818"/>
        <v>1001.56</v>
      </c>
      <c r="J888" s="204" t="s">
        <v>453</v>
      </c>
      <c r="K888" s="219">
        <v>0</v>
      </c>
    </row>
    <row r="889" spans="1:11">
      <c r="A889" s="216" t="str">
        <f t="shared" ref="A889:I889" si="819">+A821</f>
        <v>No lineal</v>
      </c>
      <c r="B889" s="216" t="str">
        <f t="shared" si="819"/>
        <v>m</v>
      </c>
      <c r="C889" s="216">
        <f t="shared" si="819"/>
        <v>107</v>
      </c>
      <c r="D889" s="216">
        <f t="shared" si="819"/>
        <v>791</v>
      </c>
      <c r="E889" s="216">
        <f t="shared" si="819"/>
        <v>1.81</v>
      </c>
      <c r="F889" s="216">
        <f t="shared" si="819"/>
        <v>16</v>
      </c>
      <c r="G889" s="216">
        <f t="shared" si="819"/>
        <v>997.65700000000004</v>
      </c>
      <c r="H889" s="216">
        <f t="shared" si="819"/>
        <v>5</v>
      </c>
      <c r="I889" s="216">
        <f t="shared" si="819"/>
        <v>1431.71</v>
      </c>
      <c r="J889" s="204" t="s">
        <v>453</v>
      </c>
      <c r="K889" s="219">
        <v>1</v>
      </c>
    </row>
    <row r="890" spans="1:11">
      <c r="A890" s="216" t="str">
        <f t="shared" ref="A890:I890" si="820">+A822</f>
        <v>Lineal</v>
      </c>
      <c r="B890" s="216" t="str">
        <f t="shared" si="820"/>
        <v>m</v>
      </c>
      <c r="C890" s="216">
        <f t="shared" si="820"/>
        <v>846</v>
      </c>
      <c r="D890" s="216">
        <f t="shared" si="820"/>
        <v>1401</v>
      </c>
      <c r="E890" s="216">
        <f t="shared" si="820"/>
        <v>1.1299999999999999</v>
      </c>
      <c r="F890" s="216">
        <f t="shared" si="820"/>
        <v>5</v>
      </c>
      <c r="G890" s="216">
        <f t="shared" si="820"/>
        <v>175.017</v>
      </c>
      <c r="H890" s="216">
        <f t="shared" si="820"/>
        <v>5</v>
      </c>
      <c r="I890" s="216">
        <f t="shared" si="820"/>
        <v>1583.1299999999999</v>
      </c>
      <c r="J890" s="204" t="s">
        <v>453</v>
      </c>
      <c r="K890" s="219">
        <v>1</v>
      </c>
    </row>
    <row r="891" spans="1:11">
      <c r="A891" s="216" t="str">
        <f t="shared" ref="A891:I891" si="821">+A823</f>
        <v>Lineal</v>
      </c>
      <c r="B891" s="216" t="str">
        <f t="shared" si="821"/>
        <v>m</v>
      </c>
      <c r="C891" s="216">
        <f t="shared" si="821"/>
        <v>155</v>
      </c>
      <c r="D891" s="216">
        <f t="shared" si="821"/>
        <v>1267</v>
      </c>
      <c r="E891" s="216">
        <f t="shared" si="821"/>
        <v>1.1100000000000001</v>
      </c>
      <c r="F891" s="216">
        <f t="shared" si="821"/>
        <v>5</v>
      </c>
      <c r="G891" s="216">
        <f t="shared" si="821"/>
        <v>710.21</v>
      </c>
      <c r="H891" s="216">
        <f t="shared" si="821"/>
        <v>4</v>
      </c>
      <c r="I891" s="216">
        <f t="shared" si="821"/>
        <v>1406.3700000000001</v>
      </c>
      <c r="J891" s="204" t="s">
        <v>453</v>
      </c>
      <c r="K891" s="219">
        <v>1</v>
      </c>
    </row>
    <row r="892" spans="1:11">
      <c r="A892" s="216" t="str">
        <f t="shared" ref="A892:I892" si="822">+A824</f>
        <v>Lineal</v>
      </c>
      <c r="B892" s="216" t="str">
        <f t="shared" si="822"/>
        <v>h</v>
      </c>
      <c r="C892" s="216">
        <f t="shared" si="822"/>
        <v>2</v>
      </c>
      <c r="D892" s="216">
        <f t="shared" si="822"/>
        <v>876</v>
      </c>
      <c r="E892" s="216">
        <f t="shared" si="822"/>
        <v>1.54</v>
      </c>
      <c r="F892" s="216">
        <f t="shared" si="822"/>
        <v>2</v>
      </c>
      <c r="G892" s="216">
        <f t="shared" si="822"/>
        <v>764.28099999999995</v>
      </c>
      <c r="H892" s="216">
        <f t="shared" si="822"/>
        <v>5</v>
      </c>
      <c r="I892" s="216">
        <f t="shared" si="822"/>
        <v>1349.04</v>
      </c>
      <c r="J892" s="204" t="s">
        <v>453</v>
      </c>
      <c r="K892" s="219">
        <v>1</v>
      </c>
    </row>
    <row r="893" spans="1:11">
      <c r="A893" s="216" t="str">
        <f t="shared" ref="A893:I893" si="823">+A825</f>
        <v>No lineal</v>
      </c>
      <c r="B893" s="216" t="str">
        <f t="shared" si="823"/>
        <v>m</v>
      </c>
      <c r="C893" s="216">
        <f t="shared" si="823"/>
        <v>313</v>
      </c>
      <c r="D893" s="216">
        <f t="shared" si="823"/>
        <v>930</v>
      </c>
      <c r="E893" s="216">
        <f t="shared" si="823"/>
        <v>1.29</v>
      </c>
      <c r="F893" s="216">
        <f t="shared" si="823"/>
        <v>2</v>
      </c>
      <c r="G893" s="216">
        <f t="shared" si="823"/>
        <v>158.48099999999999</v>
      </c>
      <c r="H893" s="216">
        <f t="shared" si="823"/>
        <v>4</v>
      </c>
      <c r="I893" s="216">
        <f t="shared" si="823"/>
        <v>1199.7</v>
      </c>
      <c r="J893" s="204" t="s">
        <v>453</v>
      </c>
      <c r="K893" s="219">
        <v>1</v>
      </c>
    </row>
    <row r="894" spans="1:11">
      <c r="A894" s="216" t="str">
        <f t="shared" ref="A894:I894" si="824">+A826</f>
        <v>Lineal</v>
      </c>
      <c r="B894" s="216" t="str">
        <f t="shared" si="824"/>
        <v>m</v>
      </c>
      <c r="C894" s="216">
        <f t="shared" si="824"/>
        <v>192</v>
      </c>
      <c r="D894" s="216">
        <f t="shared" si="824"/>
        <v>1019</v>
      </c>
      <c r="E894" s="216">
        <f t="shared" si="824"/>
        <v>1.76</v>
      </c>
      <c r="F894" s="216">
        <f t="shared" si="824"/>
        <v>9</v>
      </c>
      <c r="G894" s="216">
        <f t="shared" si="824"/>
        <v>508.54700000000003</v>
      </c>
      <c r="H894" s="216">
        <f t="shared" si="824"/>
        <v>4</v>
      </c>
      <c r="I894" s="216">
        <f t="shared" si="824"/>
        <v>1793.44</v>
      </c>
      <c r="J894" s="204" t="s">
        <v>453</v>
      </c>
      <c r="K894" s="219">
        <v>1</v>
      </c>
    </row>
    <row r="895" spans="1:11">
      <c r="A895" s="216" t="str">
        <f t="shared" ref="A895:I895" si="825">+A827</f>
        <v>No lineal</v>
      </c>
      <c r="B895" s="216" t="str">
        <f t="shared" si="825"/>
        <v>m</v>
      </c>
      <c r="C895" s="216">
        <f t="shared" si="825"/>
        <v>460</v>
      </c>
      <c r="D895" s="216">
        <f t="shared" si="825"/>
        <v>863</v>
      </c>
      <c r="E895" s="216">
        <f t="shared" si="825"/>
        <v>1.67</v>
      </c>
      <c r="F895" s="216">
        <f t="shared" si="825"/>
        <v>19</v>
      </c>
      <c r="G895" s="216">
        <f t="shared" si="825"/>
        <v>920.37300000000005</v>
      </c>
      <c r="H895" s="216">
        <f t="shared" si="825"/>
        <v>3</v>
      </c>
      <c r="I895" s="216">
        <f t="shared" si="825"/>
        <v>1441.21</v>
      </c>
      <c r="J895" s="204" t="s">
        <v>453</v>
      </c>
      <c r="K895" s="219">
        <v>1</v>
      </c>
    </row>
    <row r="896" spans="1:11">
      <c r="A896" s="216" t="str">
        <f t="shared" ref="A896:I896" si="826">+A828</f>
        <v>Lineal</v>
      </c>
      <c r="B896" s="216" t="str">
        <f t="shared" si="826"/>
        <v>m</v>
      </c>
      <c r="C896" s="216">
        <f t="shared" si="826"/>
        <v>165</v>
      </c>
      <c r="D896" s="216">
        <f t="shared" si="826"/>
        <v>916</v>
      </c>
      <c r="E896" s="216">
        <f t="shared" si="826"/>
        <v>1.56</v>
      </c>
      <c r="F896" s="216">
        <f t="shared" si="826"/>
        <v>13</v>
      </c>
      <c r="G896" s="216">
        <f t="shared" si="826"/>
        <v>761.89200000000005</v>
      </c>
      <c r="H896" s="216">
        <f t="shared" si="826"/>
        <v>5</v>
      </c>
      <c r="I896" s="216">
        <f t="shared" si="826"/>
        <v>1428.96</v>
      </c>
      <c r="J896" s="204" t="s">
        <v>453</v>
      </c>
      <c r="K896" s="219">
        <v>1</v>
      </c>
    </row>
    <row r="897" spans="1:11">
      <c r="A897" s="216" t="str">
        <f t="shared" ref="A897:I897" si="827">+A829</f>
        <v>Lineal</v>
      </c>
      <c r="B897" s="216" t="str">
        <f t="shared" si="827"/>
        <v>m</v>
      </c>
      <c r="C897" s="216">
        <f t="shared" si="827"/>
        <v>532</v>
      </c>
      <c r="D897" s="216">
        <f t="shared" si="827"/>
        <v>1334</v>
      </c>
      <c r="E897" s="216">
        <f t="shared" si="827"/>
        <v>1.18</v>
      </c>
      <c r="F897" s="216">
        <f t="shared" si="827"/>
        <v>3</v>
      </c>
      <c r="G897" s="216">
        <f t="shared" si="827"/>
        <v>27.986999999999998</v>
      </c>
      <c r="H897" s="216">
        <f t="shared" si="827"/>
        <v>4</v>
      </c>
      <c r="I897" s="216">
        <f t="shared" si="827"/>
        <v>1574.12</v>
      </c>
      <c r="J897" s="204" t="s">
        <v>453</v>
      </c>
      <c r="K897" s="219">
        <v>0</v>
      </c>
    </row>
    <row r="898" spans="1:11">
      <c r="A898" s="216" t="str">
        <f t="shared" ref="A898:I898" si="828">+A830</f>
        <v>Lineal</v>
      </c>
      <c r="B898" s="216" t="str">
        <f t="shared" si="828"/>
        <v>m</v>
      </c>
      <c r="C898" s="216">
        <f t="shared" si="828"/>
        <v>226</v>
      </c>
      <c r="D898" s="216">
        <f t="shared" si="828"/>
        <v>692</v>
      </c>
      <c r="E898" s="216">
        <f t="shared" si="828"/>
        <v>2.08</v>
      </c>
      <c r="F898" s="216">
        <f t="shared" si="828"/>
        <v>1</v>
      </c>
      <c r="G898" s="216">
        <f t="shared" si="828"/>
        <v>651.726</v>
      </c>
      <c r="H898" s="216">
        <f t="shared" si="828"/>
        <v>6</v>
      </c>
      <c r="I898" s="216">
        <f t="shared" si="828"/>
        <v>1439.3600000000001</v>
      </c>
      <c r="J898" s="204" t="s">
        <v>453</v>
      </c>
      <c r="K898" s="219">
        <v>1</v>
      </c>
    </row>
    <row r="899" spans="1:11">
      <c r="A899" s="216" t="str">
        <f t="shared" ref="A899:I899" si="829">+A831</f>
        <v>Lineal</v>
      </c>
      <c r="B899" s="216" t="str">
        <f t="shared" si="829"/>
        <v>h</v>
      </c>
      <c r="C899" s="216">
        <f t="shared" si="829"/>
        <v>24</v>
      </c>
      <c r="D899" s="216">
        <f t="shared" si="829"/>
        <v>752</v>
      </c>
      <c r="E899" s="216">
        <f t="shared" si="829"/>
        <v>2.0499999999999998</v>
      </c>
      <c r="F899" s="216">
        <f t="shared" si="829"/>
        <v>9</v>
      </c>
      <c r="G899" s="216">
        <f t="shared" si="829"/>
        <v>423.60599999999999</v>
      </c>
      <c r="H899" s="216">
        <f t="shared" si="829"/>
        <v>4</v>
      </c>
      <c r="I899" s="216">
        <f t="shared" si="829"/>
        <v>1541.6</v>
      </c>
      <c r="J899" s="204" t="s">
        <v>453</v>
      </c>
      <c r="K899" s="219">
        <v>1</v>
      </c>
    </row>
    <row r="900" spans="1:11">
      <c r="A900" s="216" t="str">
        <f t="shared" ref="A900:I900" si="830">+A832</f>
        <v>No lineal</v>
      </c>
      <c r="B900" s="216" t="str">
        <f t="shared" si="830"/>
        <v>h</v>
      </c>
      <c r="C900" s="216">
        <f t="shared" si="830"/>
        <v>135</v>
      </c>
      <c r="D900" s="216">
        <f t="shared" si="830"/>
        <v>812</v>
      </c>
      <c r="E900" s="216">
        <f t="shared" si="830"/>
        <v>0.82</v>
      </c>
      <c r="F900" s="216">
        <f t="shared" si="830"/>
        <v>9</v>
      </c>
      <c r="G900" s="216">
        <f t="shared" si="830"/>
        <v>264.08</v>
      </c>
      <c r="H900" s="216">
        <f t="shared" si="830"/>
        <v>4</v>
      </c>
      <c r="I900" s="216">
        <f t="shared" si="830"/>
        <v>665.83999999999992</v>
      </c>
      <c r="J900" s="204" t="s">
        <v>453</v>
      </c>
      <c r="K900" s="219">
        <v>0</v>
      </c>
    </row>
    <row r="901" spans="1:11">
      <c r="A901" s="216" t="str">
        <f t="shared" ref="A901:I901" si="831">+A833</f>
        <v>Lineal</v>
      </c>
      <c r="B901" s="216" t="str">
        <f t="shared" si="831"/>
        <v>h</v>
      </c>
      <c r="C901" s="216">
        <f t="shared" si="831"/>
        <v>187</v>
      </c>
      <c r="D901" s="216">
        <f t="shared" si="831"/>
        <v>1381</v>
      </c>
      <c r="E901" s="216">
        <f t="shared" si="831"/>
        <v>1.25</v>
      </c>
      <c r="F901" s="216">
        <f t="shared" si="831"/>
        <v>7</v>
      </c>
      <c r="G901" s="216">
        <f t="shared" si="831"/>
        <v>590.33799999999997</v>
      </c>
      <c r="H901" s="216">
        <f t="shared" si="831"/>
        <v>4</v>
      </c>
      <c r="I901" s="216">
        <f t="shared" si="831"/>
        <v>1726.25</v>
      </c>
      <c r="J901" s="204" t="s">
        <v>453</v>
      </c>
      <c r="K901" s="219">
        <v>1</v>
      </c>
    </row>
    <row r="902" spans="1:11">
      <c r="A902" s="216" t="str">
        <f t="shared" ref="A902:I902" si="832">+A834</f>
        <v>No lineal</v>
      </c>
      <c r="B902" s="216" t="str">
        <f t="shared" si="832"/>
        <v>h</v>
      </c>
      <c r="C902" s="216">
        <f t="shared" si="832"/>
        <v>170</v>
      </c>
      <c r="D902" s="216">
        <f t="shared" si="832"/>
        <v>931</v>
      </c>
      <c r="E902" s="216">
        <f t="shared" si="832"/>
        <v>1.21</v>
      </c>
      <c r="F902" s="216">
        <f t="shared" si="832"/>
        <v>1</v>
      </c>
      <c r="G902" s="216">
        <f t="shared" si="832"/>
        <v>6.5359999999999996</v>
      </c>
      <c r="H902" s="216">
        <f t="shared" si="832"/>
        <v>3</v>
      </c>
      <c r="I902" s="216">
        <f t="shared" si="832"/>
        <v>1126.51</v>
      </c>
      <c r="J902" s="204" t="s">
        <v>453</v>
      </c>
      <c r="K902" s="219">
        <v>0</v>
      </c>
    </row>
    <row r="903" spans="1:11">
      <c r="A903" s="216" t="str">
        <f t="shared" ref="A903:I903" si="833">+A835</f>
        <v>No lineal</v>
      </c>
      <c r="B903" s="216" t="str">
        <f t="shared" si="833"/>
        <v>h</v>
      </c>
      <c r="C903" s="216">
        <f t="shared" si="833"/>
        <v>125</v>
      </c>
      <c r="D903" s="216">
        <f t="shared" si="833"/>
        <v>566</v>
      </c>
      <c r="E903" s="216">
        <f t="shared" si="833"/>
        <v>1.37</v>
      </c>
      <c r="F903" s="216">
        <f t="shared" si="833"/>
        <v>5</v>
      </c>
      <c r="G903" s="216">
        <f t="shared" si="833"/>
        <v>177.38900000000001</v>
      </c>
      <c r="H903" s="216">
        <f t="shared" si="833"/>
        <v>6</v>
      </c>
      <c r="I903" s="216">
        <f t="shared" si="833"/>
        <v>775.42000000000007</v>
      </c>
      <c r="J903" s="204" t="s">
        <v>453</v>
      </c>
      <c r="K903" s="219">
        <v>1</v>
      </c>
    </row>
    <row r="904" spans="1:11">
      <c r="A904" s="216" t="str">
        <f t="shared" ref="A904:I904" si="834">+A836</f>
        <v>No lineal</v>
      </c>
      <c r="B904" s="216" t="str">
        <f t="shared" si="834"/>
        <v>m</v>
      </c>
      <c r="C904" s="216">
        <f t="shared" si="834"/>
        <v>386</v>
      </c>
      <c r="D904" s="216">
        <f t="shared" si="834"/>
        <v>1324</v>
      </c>
      <c r="E904" s="216">
        <f t="shared" si="834"/>
        <v>1.6</v>
      </c>
      <c r="F904" s="216">
        <f t="shared" si="834"/>
        <v>13</v>
      </c>
      <c r="G904" s="216">
        <f t="shared" si="834"/>
        <v>556.38</v>
      </c>
      <c r="H904" s="216">
        <f t="shared" si="834"/>
        <v>5</v>
      </c>
      <c r="I904" s="216">
        <f t="shared" si="834"/>
        <v>2118.4</v>
      </c>
      <c r="J904" s="204" t="s">
        <v>453</v>
      </c>
      <c r="K904" s="219">
        <v>1</v>
      </c>
    </row>
    <row r="905" spans="1:11">
      <c r="A905" s="216" t="str">
        <f t="shared" ref="A905:I905" si="835">+A837</f>
        <v>No lineal</v>
      </c>
      <c r="B905" s="216" t="str">
        <f t="shared" si="835"/>
        <v>h</v>
      </c>
      <c r="C905" s="216">
        <f t="shared" si="835"/>
        <v>248</v>
      </c>
      <c r="D905" s="216">
        <f t="shared" si="835"/>
        <v>729</v>
      </c>
      <c r="E905" s="216">
        <f t="shared" si="835"/>
        <v>1.25</v>
      </c>
      <c r="F905" s="216">
        <f t="shared" si="835"/>
        <v>4</v>
      </c>
      <c r="G905" s="216">
        <f t="shared" si="835"/>
        <v>219.12</v>
      </c>
      <c r="H905" s="216">
        <f t="shared" si="835"/>
        <v>4</v>
      </c>
      <c r="I905" s="216">
        <f t="shared" si="835"/>
        <v>911.25</v>
      </c>
      <c r="J905" s="204" t="s">
        <v>453</v>
      </c>
      <c r="K905" s="219">
        <v>0</v>
      </c>
    </row>
    <row r="906" spans="1:11">
      <c r="A906" s="216" t="str">
        <f t="shared" ref="A906:I906" si="836">+A838</f>
        <v>No lineal</v>
      </c>
      <c r="B906" s="216" t="str">
        <f t="shared" si="836"/>
        <v>h</v>
      </c>
      <c r="C906" s="216">
        <f t="shared" si="836"/>
        <v>168</v>
      </c>
      <c r="D906" s="216">
        <f t="shared" si="836"/>
        <v>683</v>
      </c>
      <c r="E906" s="216">
        <f t="shared" si="836"/>
        <v>1.35</v>
      </c>
      <c r="F906" s="216">
        <f t="shared" si="836"/>
        <v>2</v>
      </c>
      <c r="G906" s="216">
        <f t="shared" si="836"/>
        <v>95.8</v>
      </c>
      <c r="H906" s="216">
        <f t="shared" si="836"/>
        <v>4</v>
      </c>
      <c r="I906" s="216">
        <f t="shared" si="836"/>
        <v>922.05000000000007</v>
      </c>
      <c r="J906" s="204" t="s">
        <v>453</v>
      </c>
      <c r="K906" s="219">
        <v>0</v>
      </c>
    </row>
    <row r="907" spans="1:11">
      <c r="A907" s="216" t="str">
        <f t="shared" ref="A907:I907" si="837">+A839</f>
        <v>Lineal</v>
      </c>
      <c r="B907" s="216" t="str">
        <f t="shared" si="837"/>
        <v>h</v>
      </c>
      <c r="C907" s="216">
        <f t="shared" si="837"/>
        <v>194</v>
      </c>
      <c r="D907" s="216">
        <f t="shared" si="837"/>
        <v>904</v>
      </c>
      <c r="E907" s="216">
        <f t="shared" si="837"/>
        <v>1.89</v>
      </c>
      <c r="F907" s="216">
        <f t="shared" si="837"/>
        <v>16</v>
      </c>
      <c r="G907" s="216">
        <f t="shared" si="837"/>
        <v>973.08399999999995</v>
      </c>
      <c r="H907" s="216">
        <f t="shared" si="837"/>
        <v>4</v>
      </c>
      <c r="I907" s="216">
        <f t="shared" si="837"/>
        <v>1708.56</v>
      </c>
      <c r="J907" s="204" t="s">
        <v>453</v>
      </c>
      <c r="K907" s="219">
        <v>1</v>
      </c>
    </row>
    <row r="908" spans="1:11">
      <c r="A908" s="216" t="str">
        <f t="shared" ref="A908:I908" si="838">+A840</f>
        <v>Lineal</v>
      </c>
      <c r="B908" s="216" t="str">
        <f t="shared" si="838"/>
        <v>m</v>
      </c>
      <c r="C908" s="216">
        <f t="shared" si="838"/>
        <v>199</v>
      </c>
      <c r="D908" s="216">
        <f t="shared" si="838"/>
        <v>1360</v>
      </c>
      <c r="E908" s="216">
        <f t="shared" si="838"/>
        <v>1.01</v>
      </c>
      <c r="F908" s="216">
        <f t="shared" si="838"/>
        <v>22</v>
      </c>
      <c r="G908" s="216">
        <f t="shared" si="838"/>
        <v>475.00900000000001</v>
      </c>
      <c r="H908" s="216">
        <f t="shared" si="838"/>
        <v>3</v>
      </c>
      <c r="I908" s="216">
        <f t="shared" si="838"/>
        <v>1373.6</v>
      </c>
      <c r="J908" s="204" t="s">
        <v>453</v>
      </c>
      <c r="K908" s="219">
        <v>1</v>
      </c>
    </row>
    <row r="909" spans="1:11">
      <c r="A909" s="216" t="str">
        <f t="shared" ref="A909:I909" si="839">+A841</f>
        <v>No lineal</v>
      </c>
      <c r="B909" s="216" t="str">
        <f t="shared" si="839"/>
        <v>h</v>
      </c>
      <c r="C909" s="216">
        <f t="shared" si="839"/>
        <v>302</v>
      </c>
      <c r="D909" s="216">
        <f t="shared" si="839"/>
        <v>1323</v>
      </c>
      <c r="E909" s="216">
        <f t="shared" si="839"/>
        <v>1.1599999999999999</v>
      </c>
      <c r="F909" s="216">
        <f t="shared" si="839"/>
        <v>2</v>
      </c>
      <c r="G909" s="216">
        <f t="shared" si="839"/>
        <v>19.236000000000001</v>
      </c>
      <c r="H909" s="216">
        <f t="shared" si="839"/>
        <v>5</v>
      </c>
      <c r="I909" s="216">
        <f t="shared" si="839"/>
        <v>1534.6799999999998</v>
      </c>
      <c r="J909" s="204" t="s">
        <v>453</v>
      </c>
      <c r="K909" s="219">
        <v>1</v>
      </c>
    </row>
    <row r="910" spans="1:11">
      <c r="A910" s="216" t="str">
        <f t="shared" ref="A910:I910" si="840">+A842</f>
        <v>No lineal</v>
      </c>
      <c r="B910" s="216" t="str">
        <f t="shared" si="840"/>
        <v>m</v>
      </c>
      <c r="C910" s="216">
        <f t="shared" si="840"/>
        <v>280</v>
      </c>
      <c r="D910" s="216">
        <f t="shared" si="840"/>
        <v>1582</v>
      </c>
      <c r="E910" s="216">
        <f t="shared" si="840"/>
        <v>1.04</v>
      </c>
      <c r="F910" s="216">
        <f t="shared" si="840"/>
        <v>7</v>
      </c>
      <c r="G910" s="216">
        <f t="shared" si="840"/>
        <v>111.69799999999999</v>
      </c>
      <c r="H910" s="216">
        <f t="shared" si="840"/>
        <v>4</v>
      </c>
      <c r="I910" s="216">
        <f t="shared" si="840"/>
        <v>1645.28</v>
      </c>
      <c r="J910" s="204" t="s">
        <v>453</v>
      </c>
      <c r="K910" s="219">
        <v>1</v>
      </c>
    </row>
    <row r="911" spans="1:11">
      <c r="A911" s="216" t="str">
        <f t="shared" ref="A911:I911" si="841">+A843</f>
        <v>No lineal</v>
      </c>
      <c r="B911" s="216" t="str">
        <f t="shared" si="841"/>
        <v>h</v>
      </c>
      <c r="C911" s="216">
        <f t="shared" si="841"/>
        <v>163</v>
      </c>
      <c r="D911" s="216">
        <f t="shared" si="841"/>
        <v>953</v>
      </c>
      <c r="E911" s="216">
        <f t="shared" si="841"/>
        <v>1.34</v>
      </c>
      <c r="F911" s="216">
        <f t="shared" si="841"/>
        <v>13</v>
      </c>
      <c r="G911" s="216">
        <f t="shared" si="841"/>
        <v>46.94</v>
      </c>
      <c r="H911" s="216">
        <f t="shared" si="841"/>
        <v>5</v>
      </c>
      <c r="I911" s="216">
        <f t="shared" si="841"/>
        <v>1277.02</v>
      </c>
      <c r="J911" s="204" t="s">
        <v>453</v>
      </c>
      <c r="K911" s="219">
        <v>0</v>
      </c>
    </row>
    <row r="912" spans="1:11">
      <c r="A912" s="216" t="str">
        <f t="shared" ref="A912:I912" si="842">+A844</f>
        <v>No lineal</v>
      </c>
      <c r="B912" s="216" t="str">
        <f t="shared" si="842"/>
        <v>h</v>
      </c>
      <c r="C912" s="216">
        <f t="shared" si="842"/>
        <v>141</v>
      </c>
      <c r="D912" s="216">
        <f t="shared" si="842"/>
        <v>1410</v>
      </c>
      <c r="E912" s="216">
        <f t="shared" si="842"/>
        <v>1.97</v>
      </c>
      <c r="F912" s="216">
        <f t="shared" si="842"/>
        <v>2</v>
      </c>
      <c r="G912" s="216">
        <f t="shared" si="842"/>
        <v>761.16</v>
      </c>
      <c r="H912" s="216">
        <f t="shared" si="842"/>
        <v>4</v>
      </c>
      <c r="I912" s="216">
        <f t="shared" si="842"/>
        <v>2777.7</v>
      </c>
      <c r="J912" s="204" t="s">
        <v>453</v>
      </c>
      <c r="K912" s="219">
        <v>1</v>
      </c>
    </row>
    <row r="913" spans="1:11">
      <c r="A913" s="216" t="str">
        <f t="shared" ref="A913:I913" si="843">+A845</f>
        <v>No lineal</v>
      </c>
      <c r="B913" s="216" t="str">
        <f t="shared" si="843"/>
        <v>h</v>
      </c>
      <c r="C913" s="216">
        <f t="shared" si="843"/>
        <v>268</v>
      </c>
      <c r="D913" s="216">
        <f t="shared" si="843"/>
        <v>997</v>
      </c>
      <c r="E913" s="216">
        <f t="shared" si="843"/>
        <v>1.59</v>
      </c>
      <c r="F913" s="216">
        <f t="shared" si="843"/>
        <v>3</v>
      </c>
      <c r="G913" s="216">
        <f t="shared" si="843"/>
        <v>690.63199999999995</v>
      </c>
      <c r="H913" s="216">
        <f t="shared" si="843"/>
        <v>4</v>
      </c>
      <c r="I913" s="216">
        <f t="shared" si="843"/>
        <v>1585.23</v>
      </c>
      <c r="J913" s="204" t="s">
        <v>453</v>
      </c>
      <c r="K913" s="219">
        <v>0</v>
      </c>
    </row>
    <row r="914" spans="1:11">
      <c r="A914" s="216" t="str">
        <f t="shared" ref="A914:I914" si="844">+A846</f>
        <v>No lineal</v>
      </c>
      <c r="B914" s="216" t="str">
        <f t="shared" si="844"/>
        <v>h</v>
      </c>
      <c r="C914" s="216">
        <f t="shared" si="844"/>
        <v>130</v>
      </c>
      <c r="D914" s="216">
        <f t="shared" si="844"/>
        <v>805</v>
      </c>
      <c r="E914" s="216">
        <f t="shared" si="844"/>
        <v>1.76</v>
      </c>
      <c r="F914" s="216">
        <f t="shared" si="844"/>
        <v>8</v>
      </c>
      <c r="G914" s="216">
        <f t="shared" si="844"/>
        <v>588.76199999999994</v>
      </c>
      <c r="H914" s="216">
        <f t="shared" si="844"/>
        <v>3</v>
      </c>
      <c r="I914" s="216">
        <f t="shared" si="844"/>
        <v>1416.8</v>
      </c>
      <c r="J914" s="204" t="s">
        <v>453</v>
      </c>
      <c r="K914" s="219">
        <v>1</v>
      </c>
    </row>
    <row r="915" spans="1:11">
      <c r="A915" s="216" t="str">
        <f t="shared" ref="A915:I915" si="845">+A847</f>
        <v>Lineal</v>
      </c>
      <c r="B915" s="216" t="str">
        <f t="shared" si="845"/>
        <v>h</v>
      </c>
      <c r="C915" s="216">
        <f t="shared" si="845"/>
        <v>211</v>
      </c>
      <c r="D915" s="216">
        <f t="shared" si="845"/>
        <v>1307</v>
      </c>
      <c r="E915" s="216">
        <f t="shared" si="845"/>
        <v>1.3</v>
      </c>
      <c r="F915" s="216">
        <f t="shared" si="845"/>
        <v>4</v>
      </c>
      <c r="G915" s="216">
        <f t="shared" si="845"/>
        <v>7.4029999999999996</v>
      </c>
      <c r="H915" s="216">
        <f t="shared" si="845"/>
        <v>5</v>
      </c>
      <c r="I915" s="216">
        <f t="shared" si="845"/>
        <v>1699.1000000000001</v>
      </c>
      <c r="J915" s="204" t="s">
        <v>453</v>
      </c>
      <c r="K915" s="219">
        <v>0</v>
      </c>
    </row>
    <row r="916" spans="1:11">
      <c r="A916" s="216" t="str">
        <f t="shared" ref="A916:I916" si="846">+A848</f>
        <v>No lineal</v>
      </c>
      <c r="B916" s="216" t="str">
        <f t="shared" si="846"/>
        <v>h</v>
      </c>
      <c r="C916" s="216">
        <f t="shared" si="846"/>
        <v>406</v>
      </c>
      <c r="D916" s="216">
        <f t="shared" si="846"/>
        <v>1622</v>
      </c>
      <c r="E916" s="216">
        <f t="shared" si="846"/>
        <v>0.92</v>
      </c>
      <c r="F916" s="216">
        <f t="shared" si="846"/>
        <v>3</v>
      </c>
      <c r="G916" s="216">
        <f t="shared" si="846"/>
        <v>86.94</v>
      </c>
      <c r="H916" s="216">
        <f t="shared" si="846"/>
        <v>4</v>
      </c>
      <c r="I916" s="216">
        <f t="shared" si="846"/>
        <v>1492.24</v>
      </c>
      <c r="J916" s="204" t="s">
        <v>453</v>
      </c>
      <c r="K916" s="219">
        <v>1</v>
      </c>
    </row>
    <row r="917" spans="1:11">
      <c r="A917" s="216" t="str">
        <f t="shared" ref="A917:I917" si="847">+A849</f>
        <v>Lineal</v>
      </c>
      <c r="B917" s="216" t="str">
        <f t="shared" si="847"/>
        <v>m</v>
      </c>
      <c r="C917" s="216">
        <f t="shared" si="847"/>
        <v>49</v>
      </c>
      <c r="D917" s="216">
        <f t="shared" si="847"/>
        <v>1171</v>
      </c>
      <c r="E917" s="216">
        <f t="shared" si="847"/>
        <v>1.01</v>
      </c>
      <c r="F917" s="216">
        <f t="shared" si="847"/>
        <v>5</v>
      </c>
      <c r="G917" s="216">
        <f t="shared" si="847"/>
        <v>378.08499999999998</v>
      </c>
      <c r="H917" s="216">
        <f t="shared" si="847"/>
        <v>3</v>
      </c>
      <c r="I917" s="216">
        <f t="shared" si="847"/>
        <v>1182.71</v>
      </c>
      <c r="J917" s="204" t="s">
        <v>453</v>
      </c>
      <c r="K917" s="219">
        <v>0</v>
      </c>
    </row>
    <row r="918" spans="1:11">
      <c r="A918" s="216" t="str">
        <f t="shared" ref="A918:I918" si="848">+A850</f>
        <v>No lineal</v>
      </c>
      <c r="B918" s="216" t="str">
        <f t="shared" si="848"/>
        <v>m</v>
      </c>
      <c r="C918" s="216">
        <f t="shared" si="848"/>
        <v>219</v>
      </c>
      <c r="D918" s="216">
        <f t="shared" si="848"/>
        <v>1119</v>
      </c>
      <c r="E918" s="216">
        <f t="shared" si="848"/>
        <v>1.28</v>
      </c>
      <c r="F918" s="216">
        <f t="shared" si="848"/>
        <v>5</v>
      </c>
      <c r="G918" s="216">
        <f t="shared" si="848"/>
        <v>378.08499999999998</v>
      </c>
      <c r="H918" s="216">
        <f t="shared" si="848"/>
        <v>6</v>
      </c>
      <c r="I918" s="216">
        <f t="shared" si="848"/>
        <v>1432.32</v>
      </c>
      <c r="J918" s="204" t="s">
        <v>453</v>
      </c>
      <c r="K918" s="219">
        <v>0</v>
      </c>
    </row>
    <row r="919" spans="1:11">
      <c r="A919" s="216" t="str">
        <f t="shared" ref="A919:I919" si="849">+A851</f>
        <v>No lineal</v>
      </c>
      <c r="B919" s="216" t="str">
        <f t="shared" si="849"/>
        <v>m</v>
      </c>
      <c r="C919" s="216">
        <f t="shared" si="849"/>
        <v>700</v>
      </c>
      <c r="D919" s="216">
        <f t="shared" si="849"/>
        <v>1753</v>
      </c>
      <c r="E919" s="216">
        <f t="shared" si="849"/>
        <v>0.87</v>
      </c>
      <c r="F919" s="216">
        <f t="shared" si="849"/>
        <v>8</v>
      </c>
      <c r="G919" s="216">
        <f t="shared" si="849"/>
        <v>284.56</v>
      </c>
      <c r="H919" s="216">
        <f t="shared" si="849"/>
        <v>5</v>
      </c>
      <c r="I919" s="216">
        <f t="shared" si="849"/>
        <v>1525.11</v>
      </c>
      <c r="J919" s="204" t="s">
        <v>453</v>
      </c>
      <c r="K919" s="219">
        <v>1</v>
      </c>
    </row>
    <row r="920" spans="1:11">
      <c r="A920" s="216" t="str">
        <f t="shared" ref="A920:I920" si="850">+A852</f>
        <v>No lineal</v>
      </c>
      <c r="B920" s="216" t="str">
        <f t="shared" si="850"/>
        <v>m</v>
      </c>
      <c r="C920" s="216">
        <f t="shared" si="850"/>
        <v>219</v>
      </c>
      <c r="D920" s="216">
        <f t="shared" si="850"/>
        <v>1910</v>
      </c>
      <c r="E920" s="216">
        <f t="shared" si="850"/>
        <v>1.24</v>
      </c>
      <c r="F920" s="216">
        <f t="shared" si="850"/>
        <v>3</v>
      </c>
      <c r="G920" s="216">
        <f t="shared" si="850"/>
        <v>823.44500000000005</v>
      </c>
      <c r="H920" s="216">
        <f t="shared" si="850"/>
        <v>6</v>
      </c>
      <c r="I920" s="216">
        <f t="shared" si="850"/>
        <v>2368.4</v>
      </c>
      <c r="J920" s="204" t="s">
        <v>453</v>
      </c>
      <c r="K920" s="219">
        <v>1</v>
      </c>
    </row>
    <row r="921" spans="1:11">
      <c r="A921" s="216" t="str">
        <f t="shared" ref="A921:I921" si="851">+A853</f>
        <v>No lineal</v>
      </c>
      <c r="B921" s="216" t="str">
        <f t="shared" si="851"/>
        <v>m</v>
      </c>
      <c r="C921" s="216">
        <f t="shared" si="851"/>
        <v>201</v>
      </c>
      <c r="D921" s="216">
        <f t="shared" si="851"/>
        <v>1050</v>
      </c>
      <c r="E921" s="216">
        <f t="shared" si="851"/>
        <v>1.07</v>
      </c>
      <c r="F921" s="216">
        <f t="shared" si="851"/>
        <v>8</v>
      </c>
      <c r="G921" s="216">
        <f t="shared" si="851"/>
        <v>291.053</v>
      </c>
      <c r="H921" s="216">
        <f t="shared" si="851"/>
        <v>7</v>
      </c>
      <c r="I921" s="216">
        <f t="shared" si="851"/>
        <v>1123.5</v>
      </c>
      <c r="J921" s="204" t="s">
        <v>453</v>
      </c>
      <c r="K921" s="219">
        <v>1</v>
      </c>
    </row>
    <row r="922" spans="1:11">
      <c r="A922" s="216" t="str">
        <f t="shared" ref="A922:I922" si="852">+A854</f>
        <v>Lineal</v>
      </c>
      <c r="B922" s="216" t="str">
        <f t="shared" si="852"/>
        <v>h</v>
      </c>
      <c r="C922" s="216">
        <f t="shared" si="852"/>
        <v>211</v>
      </c>
      <c r="D922" s="216">
        <f t="shared" si="852"/>
        <v>2191</v>
      </c>
      <c r="E922" s="216">
        <f t="shared" si="852"/>
        <v>0.86</v>
      </c>
      <c r="F922" s="216">
        <f t="shared" si="852"/>
        <v>3</v>
      </c>
      <c r="G922" s="216">
        <f t="shared" si="852"/>
        <v>124.286</v>
      </c>
      <c r="H922" s="216">
        <f t="shared" si="852"/>
        <v>4</v>
      </c>
      <c r="I922" s="216">
        <f t="shared" si="852"/>
        <v>1884.26</v>
      </c>
      <c r="J922" s="204" t="s">
        <v>453</v>
      </c>
      <c r="K922" s="219">
        <v>1</v>
      </c>
    </row>
    <row r="923" spans="1:11">
      <c r="A923" s="216" t="str">
        <f t="shared" ref="A923:I923" si="853">+A855</f>
        <v>No lineal</v>
      </c>
      <c r="B923" s="216" t="str">
        <f t="shared" si="853"/>
        <v>h</v>
      </c>
      <c r="C923" s="216">
        <f t="shared" si="853"/>
        <v>231</v>
      </c>
      <c r="D923" s="216">
        <f t="shared" si="853"/>
        <v>892</v>
      </c>
      <c r="E923" s="216">
        <f t="shared" si="853"/>
        <v>1.7</v>
      </c>
      <c r="F923" s="216">
        <f t="shared" si="853"/>
        <v>3</v>
      </c>
      <c r="G923" s="216">
        <f t="shared" si="853"/>
        <v>85.379000000000005</v>
      </c>
      <c r="H923" s="216">
        <f t="shared" si="853"/>
        <v>4</v>
      </c>
      <c r="I923" s="216">
        <f t="shared" si="853"/>
        <v>1516.3999999999999</v>
      </c>
      <c r="J923" s="204" t="s">
        <v>453</v>
      </c>
      <c r="K923" s="219">
        <v>1</v>
      </c>
    </row>
    <row r="924" spans="1:11">
      <c r="A924" s="216" t="str">
        <f t="shared" ref="A924:I924" si="854">+A856</f>
        <v>No lineal</v>
      </c>
      <c r="B924" s="216" t="str">
        <f t="shared" si="854"/>
        <v>h</v>
      </c>
      <c r="C924" s="216">
        <f t="shared" si="854"/>
        <v>103</v>
      </c>
      <c r="D924" s="216">
        <f t="shared" si="854"/>
        <v>1360</v>
      </c>
      <c r="E924" s="216">
        <f t="shared" si="854"/>
        <v>1.18</v>
      </c>
      <c r="F924" s="216">
        <f t="shared" si="854"/>
        <v>3</v>
      </c>
      <c r="G924" s="216">
        <f t="shared" si="854"/>
        <v>85.596999999999994</v>
      </c>
      <c r="H924" s="216">
        <f t="shared" si="854"/>
        <v>5</v>
      </c>
      <c r="I924" s="216">
        <f t="shared" si="854"/>
        <v>1604.8</v>
      </c>
      <c r="J924" s="204" t="s">
        <v>453</v>
      </c>
      <c r="K924" s="219">
        <v>1</v>
      </c>
    </row>
    <row r="925" spans="1:11">
      <c r="A925" s="216" t="str">
        <f t="shared" ref="A925:I925" si="855">+A857</f>
        <v>No lineal</v>
      </c>
      <c r="B925" s="216" t="str">
        <f t="shared" si="855"/>
        <v>m</v>
      </c>
      <c r="C925" s="216">
        <f t="shared" si="855"/>
        <v>86</v>
      </c>
      <c r="D925" s="216">
        <f t="shared" si="855"/>
        <v>938</v>
      </c>
      <c r="E925" s="216">
        <f t="shared" si="855"/>
        <v>1.19</v>
      </c>
      <c r="F925" s="216">
        <f t="shared" si="855"/>
        <v>14</v>
      </c>
      <c r="G925" s="216">
        <f t="shared" si="855"/>
        <v>161.447</v>
      </c>
      <c r="H925" s="216">
        <f t="shared" si="855"/>
        <v>3</v>
      </c>
      <c r="I925" s="216">
        <f t="shared" si="855"/>
        <v>1116.22</v>
      </c>
      <c r="J925" s="204" t="s">
        <v>453</v>
      </c>
      <c r="K925" s="219">
        <v>0</v>
      </c>
    </row>
    <row r="926" spans="1:11">
      <c r="A926" s="216" t="str">
        <f t="shared" ref="A926:I926" si="856">+A858</f>
        <v>Lineal</v>
      </c>
      <c r="B926" s="216" t="str">
        <f t="shared" si="856"/>
        <v>m</v>
      </c>
      <c r="C926" s="216">
        <f t="shared" si="856"/>
        <v>328</v>
      </c>
      <c r="D926" s="216">
        <f t="shared" si="856"/>
        <v>1233</v>
      </c>
      <c r="E926" s="216">
        <f t="shared" si="856"/>
        <v>1.84</v>
      </c>
      <c r="F926" s="216">
        <f t="shared" si="856"/>
        <v>1</v>
      </c>
      <c r="G926" s="216">
        <f t="shared" si="856"/>
        <v>675.65499999999997</v>
      </c>
      <c r="H926" s="216">
        <f t="shared" si="856"/>
        <v>5</v>
      </c>
      <c r="I926" s="216">
        <f t="shared" si="856"/>
        <v>2268.7200000000003</v>
      </c>
      <c r="J926" s="204" t="s">
        <v>453</v>
      </c>
      <c r="K926" s="219">
        <v>0</v>
      </c>
    </row>
    <row r="927" spans="1:11">
      <c r="A927" s="216" t="str">
        <f t="shared" ref="A927:I927" si="857">+A859</f>
        <v>No lineal</v>
      </c>
      <c r="B927" s="216" t="str">
        <f t="shared" si="857"/>
        <v>h</v>
      </c>
      <c r="C927" s="216">
        <f t="shared" si="857"/>
        <v>167</v>
      </c>
      <c r="D927" s="216">
        <f t="shared" si="857"/>
        <v>1307</v>
      </c>
      <c r="E927" s="216">
        <f t="shared" si="857"/>
        <v>1.38</v>
      </c>
      <c r="F927" s="216">
        <f t="shared" si="857"/>
        <v>8</v>
      </c>
      <c r="G927" s="216">
        <f t="shared" si="857"/>
        <v>659.01</v>
      </c>
      <c r="H927" s="216">
        <f t="shared" si="857"/>
        <v>4</v>
      </c>
      <c r="I927" s="216">
        <f t="shared" si="857"/>
        <v>1803.6599999999999</v>
      </c>
      <c r="J927" s="204" t="s">
        <v>453</v>
      </c>
      <c r="K927" s="219">
        <v>1</v>
      </c>
    </row>
    <row r="928" spans="1:11">
      <c r="A928" s="216" t="str">
        <f t="shared" ref="A928:I928" si="858">+A860</f>
        <v>Lineal</v>
      </c>
      <c r="B928" s="216" t="str">
        <f t="shared" si="858"/>
        <v>h</v>
      </c>
      <c r="C928" s="216">
        <f t="shared" si="858"/>
        <v>144</v>
      </c>
      <c r="D928" s="216">
        <f t="shared" si="858"/>
        <v>830</v>
      </c>
      <c r="E928" s="216">
        <f t="shared" si="858"/>
        <v>1.64</v>
      </c>
      <c r="F928" s="216">
        <f t="shared" si="858"/>
        <v>4</v>
      </c>
      <c r="G928" s="216">
        <f t="shared" si="858"/>
        <v>278.10300000000001</v>
      </c>
      <c r="H928" s="216">
        <f t="shared" si="858"/>
        <v>5</v>
      </c>
      <c r="I928" s="216">
        <f t="shared" si="858"/>
        <v>1361.1999999999998</v>
      </c>
      <c r="J928" s="204" t="s">
        <v>453</v>
      </c>
      <c r="K928" s="219">
        <v>1</v>
      </c>
    </row>
    <row r="929" spans="1:11">
      <c r="A929" s="216" t="str">
        <f t="shared" ref="A929:I929" si="859">+A861</f>
        <v>Lineal</v>
      </c>
      <c r="B929" s="216" t="str">
        <f t="shared" si="859"/>
        <v>h</v>
      </c>
      <c r="C929" s="216">
        <f t="shared" si="859"/>
        <v>6</v>
      </c>
      <c r="D929" s="216">
        <f t="shared" si="859"/>
        <v>1133</v>
      </c>
      <c r="E929" s="216">
        <f t="shared" si="859"/>
        <v>1.49</v>
      </c>
      <c r="F929" s="216">
        <f t="shared" si="859"/>
        <v>2</v>
      </c>
      <c r="G929" s="216">
        <f t="shared" si="859"/>
        <v>211.31899999999999</v>
      </c>
      <c r="H929" s="216">
        <f t="shared" si="859"/>
        <v>4</v>
      </c>
      <c r="I929" s="216">
        <f t="shared" si="859"/>
        <v>1688.17</v>
      </c>
      <c r="J929" s="204" t="s">
        <v>453</v>
      </c>
      <c r="K929" s="219">
        <v>0</v>
      </c>
    </row>
    <row r="930" spans="1:11">
      <c r="A930" s="216" t="str">
        <f t="shared" ref="A930:I930" si="860">+A862</f>
        <v>Lineal</v>
      </c>
      <c r="B930" s="216" t="str">
        <f t="shared" si="860"/>
        <v>m</v>
      </c>
      <c r="C930" s="216">
        <f t="shared" si="860"/>
        <v>192</v>
      </c>
      <c r="D930" s="216">
        <f t="shared" si="860"/>
        <v>964</v>
      </c>
      <c r="E930" s="216">
        <f t="shared" si="860"/>
        <v>1.26</v>
      </c>
      <c r="F930" s="216">
        <f t="shared" si="860"/>
        <v>8</v>
      </c>
      <c r="G930" s="216">
        <f t="shared" si="860"/>
        <v>143.64599999999999</v>
      </c>
      <c r="H930" s="216">
        <f t="shared" si="860"/>
        <v>4</v>
      </c>
      <c r="I930" s="216">
        <f t="shared" si="860"/>
        <v>1214.6400000000001</v>
      </c>
      <c r="J930" s="204" t="s">
        <v>453</v>
      </c>
      <c r="K930" s="219">
        <v>0</v>
      </c>
    </row>
    <row r="931" spans="1:11">
      <c r="A931" s="216" t="str">
        <f t="shared" ref="A931:I931" si="861">+A863</f>
        <v>No lineal</v>
      </c>
      <c r="B931" s="216" t="str">
        <f t="shared" si="861"/>
        <v>h</v>
      </c>
      <c r="C931" s="216">
        <f t="shared" si="861"/>
        <v>325</v>
      </c>
      <c r="D931" s="216">
        <f t="shared" si="861"/>
        <v>861</v>
      </c>
      <c r="E931" s="216">
        <f t="shared" si="861"/>
        <v>1.4</v>
      </c>
      <c r="F931" s="216">
        <f t="shared" si="861"/>
        <v>18</v>
      </c>
      <c r="G931" s="216">
        <f t="shared" si="861"/>
        <v>199.245</v>
      </c>
      <c r="H931" s="216">
        <f t="shared" si="861"/>
        <v>4</v>
      </c>
      <c r="I931" s="216">
        <f t="shared" si="861"/>
        <v>1205.3999999999999</v>
      </c>
      <c r="J931" s="204" t="s">
        <v>453</v>
      </c>
      <c r="K931" s="219">
        <v>1</v>
      </c>
    </row>
    <row r="932" spans="1:11">
      <c r="A932" s="216" t="str">
        <f t="shared" ref="A932:I932" si="862">+A864</f>
        <v>Lineal</v>
      </c>
      <c r="B932" s="216" t="str">
        <f t="shared" si="862"/>
        <v>h</v>
      </c>
      <c r="C932" s="216">
        <f t="shared" si="862"/>
        <v>218</v>
      </c>
      <c r="D932" s="216">
        <f t="shared" si="862"/>
        <v>934</v>
      </c>
      <c r="E932" s="216">
        <f t="shared" si="862"/>
        <v>0.97</v>
      </c>
      <c r="F932" s="216">
        <f t="shared" si="862"/>
        <v>6</v>
      </c>
      <c r="G932" s="216">
        <f t="shared" si="862"/>
        <v>110.229</v>
      </c>
      <c r="H932" s="216">
        <f t="shared" si="862"/>
        <v>7</v>
      </c>
      <c r="I932" s="216">
        <f t="shared" si="862"/>
        <v>905.98</v>
      </c>
      <c r="J932" s="204" t="s">
        <v>453</v>
      </c>
      <c r="K932" s="219">
        <v>1</v>
      </c>
    </row>
    <row r="933" spans="1:11">
      <c r="A933" s="216" t="str">
        <f t="shared" ref="A933:I933" si="863">+A865</f>
        <v>No lineal</v>
      </c>
      <c r="B933" s="216" t="str">
        <f t="shared" si="863"/>
        <v>h</v>
      </c>
      <c r="C933" s="216">
        <f t="shared" si="863"/>
        <v>25</v>
      </c>
      <c r="D933" s="216">
        <f t="shared" si="863"/>
        <v>571</v>
      </c>
      <c r="E933" s="216">
        <f t="shared" si="863"/>
        <v>1.2</v>
      </c>
      <c r="F933" s="216">
        <f t="shared" si="863"/>
        <v>4</v>
      </c>
      <c r="G933" s="216">
        <f t="shared" si="863"/>
        <v>149.60400000000001</v>
      </c>
      <c r="H933" s="216">
        <f t="shared" si="863"/>
        <v>5</v>
      </c>
      <c r="I933" s="216">
        <f t="shared" si="863"/>
        <v>685.19999999999993</v>
      </c>
      <c r="J933" s="204" t="s">
        <v>453</v>
      </c>
      <c r="K933" s="219">
        <v>1</v>
      </c>
    </row>
    <row r="934" spans="1:11">
      <c r="A934" s="216" t="str">
        <f t="shared" ref="A934:I934" si="864">+A866</f>
        <v>Lineal</v>
      </c>
      <c r="B934" s="216" t="str">
        <f t="shared" si="864"/>
        <v>m</v>
      </c>
      <c r="C934" s="216">
        <f t="shared" si="864"/>
        <v>113</v>
      </c>
      <c r="D934" s="216">
        <f t="shared" si="864"/>
        <v>1239</v>
      </c>
      <c r="E934" s="216">
        <f t="shared" si="864"/>
        <v>1.57</v>
      </c>
      <c r="F934" s="216">
        <f t="shared" si="864"/>
        <v>7</v>
      </c>
      <c r="G934" s="216">
        <f t="shared" si="864"/>
        <v>576.48299999999995</v>
      </c>
      <c r="H934" s="216">
        <f t="shared" si="864"/>
        <v>4</v>
      </c>
      <c r="I934" s="216">
        <f t="shared" si="864"/>
        <v>1945.23</v>
      </c>
      <c r="J934" s="204" t="s">
        <v>453</v>
      </c>
      <c r="K934" s="219">
        <v>0</v>
      </c>
    </row>
    <row r="935" spans="1:11">
      <c r="A935" s="216" t="str">
        <f t="shared" ref="A935:I935" si="865">+A867</f>
        <v>Lineal</v>
      </c>
      <c r="B935" s="216" t="str">
        <f t="shared" si="865"/>
        <v>h</v>
      </c>
      <c r="C935" s="216">
        <f t="shared" si="865"/>
        <v>220</v>
      </c>
      <c r="D935" s="216">
        <f t="shared" si="865"/>
        <v>876</v>
      </c>
      <c r="E935" s="216">
        <f t="shared" si="865"/>
        <v>2.2799999999999998</v>
      </c>
      <c r="F935" s="216">
        <f t="shared" si="865"/>
        <v>3</v>
      </c>
      <c r="G935" s="216">
        <f t="shared" si="865"/>
        <v>841.34500000000003</v>
      </c>
      <c r="H935" s="216">
        <f t="shared" si="865"/>
        <v>4</v>
      </c>
      <c r="I935" s="216">
        <f t="shared" si="865"/>
        <v>1997.2799999999997</v>
      </c>
      <c r="J935" s="204" t="s">
        <v>453</v>
      </c>
      <c r="K935" s="219">
        <v>0</v>
      </c>
    </row>
    <row r="936" spans="1:11">
      <c r="A936" s="216" t="str">
        <f t="shared" ref="A936:I936" si="866">+A868</f>
        <v>Lineal</v>
      </c>
      <c r="B936" s="216" t="str">
        <f t="shared" si="866"/>
        <v>h</v>
      </c>
      <c r="C936" s="216">
        <f t="shared" si="866"/>
        <v>95</v>
      </c>
      <c r="D936" s="216">
        <f t="shared" si="866"/>
        <v>599</v>
      </c>
      <c r="E936" s="216">
        <f t="shared" si="866"/>
        <v>1.2</v>
      </c>
      <c r="F936" s="216">
        <f t="shared" si="866"/>
        <v>2</v>
      </c>
      <c r="G936" s="216">
        <f t="shared" si="866"/>
        <v>213.25200000000001</v>
      </c>
      <c r="H936" s="216">
        <f t="shared" si="866"/>
        <v>5</v>
      </c>
      <c r="I936" s="216">
        <f t="shared" si="866"/>
        <v>718.8</v>
      </c>
      <c r="J936" s="204" t="s">
        <v>453</v>
      </c>
      <c r="K936" s="219">
        <v>0</v>
      </c>
    </row>
    <row r="937" spans="1:11">
      <c r="A937" s="216" t="str">
        <f t="shared" ref="A937:I937" si="867">+A869</f>
        <v>Lineal</v>
      </c>
      <c r="B937" s="216" t="str">
        <f t="shared" si="867"/>
        <v>h</v>
      </c>
      <c r="C937" s="216">
        <f t="shared" si="867"/>
        <v>133</v>
      </c>
      <c r="D937" s="216">
        <f t="shared" si="867"/>
        <v>882</v>
      </c>
      <c r="E937" s="216">
        <f t="shared" si="867"/>
        <v>1.24</v>
      </c>
      <c r="F937" s="216">
        <f t="shared" si="867"/>
        <v>9</v>
      </c>
      <c r="G937" s="216">
        <f t="shared" si="867"/>
        <v>100.499</v>
      </c>
      <c r="H937" s="216">
        <f t="shared" si="867"/>
        <v>4</v>
      </c>
      <c r="I937" s="216">
        <f t="shared" si="867"/>
        <v>1093.68</v>
      </c>
      <c r="J937" s="204" t="s">
        <v>453</v>
      </c>
      <c r="K937" s="219">
        <v>0</v>
      </c>
    </row>
    <row r="938" spans="1:11">
      <c r="A938" s="216" t="str">
        <f t="shared" ref="A938:I938" si="868">+A870</f>
        <v>Lineal</v>
      </c>
      <c r="B938" s="216" t="str">
        <f t="shared" si="868"/>
        <v>h</v>
      </c>
      <c r="C938" s="216">
        <f t="shared" si="868"/>
        <v>195</v>
      </c>
      <c r="D938" s="216">
        <f t="shared" si="868"/>
        <v>1065</v>
      </c>
      <c r="E938" s="216">
        <f t="shared" si="868"/>
        <v>1.25</v>
      </c>
      <c r="F938" s="216">
        <f t="shared" si="868"/>
        <v>4</v>
      </c>
      <c r="G938" s="216">
        <f t="shared" si="868"/>
        <v>249.24199999999999</v>
      </c>
      <c r="H938" s="216">
        <f t="shared" si="868"/>
        <v>3</v>
      </c>
      <c r="I938" s="216">
        <f t="shared" si="868"/>
        <v>1331.25</v>
      </c>
      <c r="J938" s="204" t="s">
        <v>453</v>
      </c>
      <c r="K938" s="219">
        <v>1</v>
      </c>
    </row>
    <row r="939" spans="1:11">
      <c r="A939" s="216" t="str">
        <f t="shared" ref="A939:I939" si="869">+A871</f>
        <v>Lineal</v>
      </c>
      <c r="B939" s="216" t="str">
        <f t="shared" si="869"/>
        <v>m</v>
      </c>
      <c r="C939" s="216">
        <f t="shared" si="869"/>
        <v>62</v>
      </c>
      <c r="D939" s="216">
        <f t="shared" si="869"/>
        <v>704</v>
      </c>
      <c r="E939" s="216">
        <f t="shared" si="869"/>
        <v>1.33</v>
      </c>
      <c r="F939" s="216">
        <f t="shared" si="869"/>
        <v>7</v>
      </c>
      <c r="G939" s="216">
        <f t="shared" si="869"/>
        <v>249.53899999999999</v>
      </c>
      <c r="H939" s="216">
        <f t="shared" si="869"/>
        <v>4</v>
      </c>
      <c r="I939" s="216">
        <f t="shared" si="869"/>
        <v>936.32</v>
      </c>
      <c r="J939" s="204" t="s">
        <v>453</v>
      </c>
      <c r="K939" s="219">
        <v>0</v>
      </c>
    </row>
    <row r="940" spans="1:11">
      <c r="A940" s="216" t="str">
        <f t="shared" ref="A940:I940" si="870">+A872</f>
        <v>Lineal</v>
      </c>
      <c r="B940" s="216" t="str">
        <f t="shared" si="870"/>
        <v>m</v>
      </c>
      <c r="C940" s="216">
        <f t="shared" si="870"/>
        <v>97</v>
      </c>
      <c r="D940" s="216">
        <f t="shared" si="870"/>
        <v>1040</v>
      </c>
      <c r="E940" s="216">
        <f t="shared" si="870"/>
        <v>1.43</v>
      </c>
      <c r="F940" s="216">
        <f t="shared" si="870"/>
        <v>12</v>
      </c>
      <c r="G940" s="216">
        <f t="shared" si="870"/>
        <v>356.24400000000003</v>
      </c>
      <c r="H940" s="216">
        <f t="shared" si="870"/>
        <v>4</v>
      </c>
      <c r="I940" s="216">
        <f t="shared" si="870"/>
        <v>1487.2</v>
      </c>
      <c r="J940" s="204" t="s">
        <v>453</v>
      </c>
      <c r="K940" s="219">
        <v>0</v>
      </c>
    </row>
    <row r="941" spans="1:11">
      <c r="A941" s="216" t="str">
        <f t="shared" ref="A941:I941" si="871">+A873</f>
        <v>Lineal</v>
      </c>
      <c r="B941" s="216" t="str">
        <f t="shared" si="871"/>
        <v>m</v>
      </c>
      <c r="C941" s="216">
        <f t="shared" si="871"/>
        <v>144</v>
      </c>
      <c r="D941" s="216">
        <f t="shared" si="871"/>
        <v>567</v>
      </c>
      <c r="E941" s="216">
        <f t="shared" si="871"/>
        <v>1.53</v>
      </c>
      <c r="F941" s="216">
        <f t="shared" si="871"/>
        <v>6</v>
      </c>
      <c r="G941" s="216">
        <f t="shared" si="871"/>
        <v>575.28399999999999</v>
      </c>
      <c r="H941" s="216">
        <f t="shared" si="871"/>
        <v>5</v>
      </c>
      <c r="I941" s="216">
        <f t="shared" si="871"/>
        <v>867.51</v>
      </c>
      <c r="J941" s="204" t="s">
        <v>453</v>
      </c>
      <c r="K941" s="219">
        <v>1</v>
      </c>
    </row>
    <row r="942" spans="1:11">
      <c r="A942" s="216" t="str">
        <f t="shared" ref="A942:I942" si="872">+A874</f>
        <v>Lineal</v>
      </c>
      <c r="B942" s="216" t="str">
        <f t="shared" si="872"/>
        <v>m</v>
      </c>
      <c r="C942" s="216">
        <f t="shared" si="872"/>
        <v>656</v>
      </c>
      <c r="D942" s="216">
        <f t="shared" si="872"/>
        <v>1662</v>
      </c>
      <c r="E942" s="216">
        <f t="shared" si="872"/>
        <v>1.05</v>
      </c>
      <c r="F942" s="216">
        <f t="shared" si="872"/>
        <v>3</v>
      </c>
      <c r="G942" s="216">
        <f t="shared" si="872"/>
        <v>186.375</v>
      </c>
      <c r="H942" s="216">
        <f t="shared" si="872"/>
        <v>4</v>
      </c>
      <c r="I942" s="216">
        <f t="shared" si="872"/>
        <v>1745.1000000000001</v>
      </c>
      <c r="J942" s="204" t="s">
        <v>453</v>
      </c>
      <c r="K942" s="219">
        <v>1</v>
      </c>
    </row>
    <row r="943" spans="1:11">
      <c r="A943" s="216" t="str">
        <f t="shared" ref="A943:I943" si="873">+A875</f>
        <v>Lineal</v>
      </c>
      <c r="B943" s="216" t="str">
        <f t="shared" si="873"/>
        <v>m</v>
      </c>
      <c r="C943" s="216">
        <f t="shared" si="873"/>
        <v>0</v>
      </c>
      <c r="D943" s="216">
        <f t="shared" si="873"/>
        <v>855</v>
      </c>
      <c r="E943" s="216">
        <f t="shared" si="873"/>
        <v>2.0499999999999998</v>
      </c>
      <c r="F943" s="216">
        <f t="shared" si="873"/>
        <v>6</v>
      </c>
      <c r="G943" s="216">
        <f t="shared" si="873"/>
        <v>561.85199999999998</v>
      </c>
      <c r="H943" s="216">
        <f t="shared" si="873"/>
        <v>4</v>
      </c>
      <c r="I943" s="216">
        <f t="shared" si="873"/>
        <v>1752.7499999999998</v>
      </c>
      <c r="J943" s="204" t="s">
        <v>453</v>
      </c>
      <c r="K943" s="219">
        <v>1</v>
      </c>
    </row>
    <row r="944" spans="1:11">
      <c r="A944" s="216" t="str">
        <f t="shared" ref="A944:I944" si="874">+A876</f>
        <v>Lineal</v>
      </c>
      <c r="B944" s="216" t="str">
        <f t="shared" si="874"/>
        <v>h</v>
      </c>
      <c r="C944" s="216">
        <f t="shared" si="874"/>
        <v>265</v>
      </c>
      <c r="D944" s="216">
        <f t="shared" si="874"/>
        <v>631</v>
      </c>
      <c r="E944" s="216">
        <f t="shared" si="874"/>
        <v>1.54</v>
      </c>
      <c r="F944" s="216">
        <f t="shared" si="874"/>
        <v>2</v>
      </c>
      <c r="G944" s="216">
        <f t="shared" si="874"/>
        <v>423.01100000000002</v>
      </c>
      <c r="H944" s="216">
        <f t="shared" si="874"/>
        <v>3</v>
      </c>
      <c r="I944" s="216">
        <f t="shared" si="874"/>
        <v>971.74</v>
      </c>
      <c r="J944" s="204" t="s">
        <v>453</v>
      </c>
      <c r="K944" s="219">
        <v>1</v>
      </c>
    </row>
    <row r="945" spans="1:11">
      <c r="A945" s="216" t="str">
        <f t="shared" ref="A945:I945" si="875">+A877</f>
        <v>No lineal</v>
      </c>
      <c r="B945" s="216" t="str">
        <f t="shared" si="875"/>
        <v>h</v>
      </c>
      <c r="C945" s="216">
        <f t="shared" si="875"/>
        <v>142</v>
      </c>
      <c r="D945" s="216">
        <f t="shared" si="875"/>
        <v>1165</v>
      </c>
      <c r="E945" s="216">
        <f t="shared" si="875"/>
        <v>2.36</v>
      </c>
      <c r="F945" s="216">
        <f t="shared" si="875"/>
        <v>5</v>
      </c>
      <c r="G945" s="216">
        <f t="shared" si="875"/>
        <v>75.069000000000003</v>
      </c>
      <c r="H945" s="216">
        <f t="shared" si="875"/>
        <v>4</v>
      </c>
      <c r="I945" s="216">
        <f t="shared" si="875"/>
        <v>2749.3999999999996</v>
      </c>
      <c r="J945" s="204" t="s">
        <v>453</v>
      </c>
      <c r="K945" s="219">
        <v>1</v>
      </c>
    </row>
    <row r="946" spans="1:11">
      <c r="A946" s="216" t="str">
        <f t="shared" ref="A946:I946" si="876">+A878</f>
        <v>No lineal</v>
      </c>
      <c r="B946" s="216" t="str">
        <f t="shared" si="876"/>
        <v>m</v>
      </c>
      <c r="C946" s="216">
        <f t="shared" si="876"/>
        <v>100</v>
      </c>
      <c r="D946" s="216">
        <f t="shared" si="876"/>
        <v>867</v>
      </c>
      <c r="E946" s="216">
        <f t="shared" si="876"/>
        <v>1.67</v>
      </c>
      <c r="F946" s="216">
        <f t="shared" si="876"/>
        <v>8</v>
      </c>
      <c r="G946" s="216">
        <f t="shared" si="876"/>
        <v>283.82900000000001</v>
      </c>
      <c r="H946" s="216">
        <f t="shared" si="876"/>
        <v>7</v>
      </c>
      <c r="I946" s="216">
        <f t="shared" si="876"/>
        <v>1447.8899999999999</v>
      </c>
      <c r="J946" s="204" t="s">
        <v>453</v>
      </c>
      <c r="K946" s="219">
        <v>0</v>
      </c>
    </row>
    <row r="947" spans="1:11">
      <c r="A947" s="216" t="str">
        <f t="shared" ref="A947:I947" si="877">+A879</f>
        <v>Lineal</v>
      </c>
      <c r="B947" s="216" t="str">
        <f t="shared" si="877"/>
        <v>h</v>
      </c>
      <c r="C947" s="216">
        <f t="shared" si="877"/>
        <v>129</v>
      </c>
      <c r="D947" s="216">
        <f t="shared" si="877"/>
        <v>1118</v>
      </c>
      <c r="E947" s="216">
        <f t="shared" si="877"/>
        <v>1.83</v>
      </c>
      <c r="F947" s="216">
        <f t="shared" si="877"/>
        <v>1</v>
      </c>
      <c r="G947" s="216">
        <f t="shared" si="877"/>
        <v>637.91899999999998</v>
      </c>
      <c r="H947" s="216">
        <f t="shared" si="877"/>
        <v>4</v>
      </c>
      <c r="I947" s="216">
        <f t="shared" si="877"/>
        <v>2045.94</v>
      </c>
      <c r="J947" s="204" t="s">
        <v>453</v>
      </c>
      <c r="K947" s="219">
        <v>1</v>
      </c>
    </row>
    <row r="948" spans="1:11">
      <c r="A948" s="216" t="str">
        <f t="shared" ref="A948:I948" si="878">+A880</f>
        <v>Lineal</v>
      </c>
      <c r="B948" s="216" t="str">
        <f t="shared" si="878"/>
        <v>h</v>
      </c>
      <c r="C948" s="216">
        <f t="shared" si="878"/>
        <v>437</v>
      </c>
      <c r="D948" s="216">
        <f t="shared" si="878"/>
        <v>802</v>
      </c>
      <c r="E948" s="216">
        <f t="shared" si="878"/>
        <v>1.4</v>
      </c>
      <c r="F948" s="216">
        <f t="shared" si="878"/>
        <v>5</v>
      </c>
      <c r="G948" s="216">
        <f t="shared" si="878"/>
        <v>82.25</v>
      </c>
      <c r="H948" s="216">
        <f t="shared" si="878"/>
        <v>4</v>
      </c>
      <c r="I948" s="216">
        <f t="shared" si="878"/>
        <v>1122.8</v>
      </c>
      <c r="J948" s="204" t="s">
        <v>453</v>
      </c>
      <c r="K948" s="219">
        <v>0</v>
      </c>
    </row>
    <row r="949" spans="1:11">
      <c r="A949" s="216" t="str">
        <f t="shared" ref="A949:I949" si="879">+A881</f>
        <v>No lineal</v>
      </c>
      <c r="B949" s="216" t="str">
        <f t="shared" si="879"/>
        <v>m</v>
      </c>
      <c r="C949" s="216">
        <f t="shared" si="879"/>
        <v>86</v>
      </c>
      <c r="D949" s="216">
        <f t="shared" si="879"/>
        <v>965</v>
      </c>
      <c r="E949" s="216">
        <f t="shared" si="879"/>
        <v>1.33</v>
      </c>
      <c r="F949" s="216">
        <f t="shared" si="879"/>
        <v>17</v>
      </c>
      <c r="G949" s="216">
        <f t="shared" si="879"/>
        <v>521.55899999999997</v>
      </c>
      <c r="H949" s="216">
        <f t="shared" si="879"/>
        <v>4</v>
      </c>
      <c r="I949" s="216">
        <f t="shared" si="879"/>
        <v>1283.45</v>
      </c>
      <c r="J949" s="204" t="s">
        <v>453</v>
      </c>
      <c r="K949" s="219">
        <v>1</v>
      </c>
    </row>
    <row r="950" spans="1:11">
      <c r="A950" s="216" t="str">
        <f t="shared" ref="A950:I950" si="880">+A882</f>
        <v>No lineal</v>
      </c>
      <c r="B950" s="216" t="str">
        <f t="shared" si="880"/>
        <v>m</v>
      </c>
      <c r="C950" s="216">
        <f t="shared" si="880"/>
        <v>114</v>
      </c>
      <c r="D950" s="216">
        <f t="shared" si="880"/>
        <v>327</v>
      </c>
      <c r="E950" s="216">
        <f t="shared" si="880"/>
        <v>1.72</v>
      </c>
      <c r="F950" s="216">
        <f t="shared" si="880"/>
        <v>11</v>
      </c>
      <c r="G950" s="216">
        <f t="shared" si="880"/>
        <v>575.41</v>
      </c>
      <c r="H950" s="216">
        <f t="shared" si="880"/>
        <v>4</v>
      </c>
      <c r="I950" s="216">
        <f t="shared" si="880"/>
        <v>562.43999999999994</v>
      </c>
      <c r="J950" s="204" t="s">
        <v>453</v>
      </c>
      <c r="K950" s="219">
        <v>1</v>
      </c>
    </row>
    <row r="951" spans="1:11">
      <c r="A951" s="216" t="str">
        <f t="shared" ref="A951:I951" si="881">+A883</f>
        <v>No lineal</v>
      </c>
      <c r="B951" s="216" t="str">
        <f t="shared" si="881"/>
        <v>m</v>
      </c>
      <c r="C951" s="216">
        <f t="shared" si="881"/>
        <v>106</v>
      </c>
      <c r="D951" s="216">
        <f t="shared" si="881"/>
        <v>818</v>
      </c>
      <c r="E951" s="216">
        <f t="shared" si="881"/>
        <v>1.33</v>
      </c>
      <c r="F951" s="216">
        <f t="shared" si="881"/>
        <v>6</v>
      </c>
      <c r="G951" s="216">
        <f t="shared" si="881"/>
        <v>295.26400000000001</v>
      </c>
      <c r="H951" s="216">
        <f t="shared" si="881"/>
        <v>4</v>
      </c>
      <c r="I951" s="216">
        <f t="shared" si="881"/>
        <v>1087.94</v>
      </c>
      <c r="J951" s="204" t="s">
        <v>453</v>
      </c>
      <c r="K951" s="219">
        <v>1</v>
      </c>
    </row>
    <row r="952" spans="1:11">
      <c r="A952" s="216" t="str">
        <f t="shared" ref="A952:I952" si="882">+A884</f>
        <v>No lineal</v>
      </c>
      <c r="B952" s="216" t="str">
        <f t="shared" si="882"/>
        <v>h</v>
      </c>
      <c r="C952" s="216">
        <f t="shared" si="882"/>
        <v>205</v>
      </c>
      <c r="D952" s="216">
        <f t="shared" si="882"/>
        <v>1392</v>
      </c>
      <c r="E952" s="216">
        <f t="shared" si="882"/>
        <v>1.71</v>
      </c>
      <c r="F952" s="216">
        <f t="shared" si="882"/>
        <v>4</v>
      </c>
      <c r="G952" s="216">
        <f t="shared" si="882"/>
        <v>134.16</v>
      </c>
      <c r="H952" s="216">
        <f t="shared" si="882"/>
        <v>3</v>
      </c>
      <c r="I952" s="216">
        <f t="shared" si="882"/>
        <v>2380.3200000000002</v>
      </c>
      <c r="J952" s="204" t="s">
        <v>453</v>
      </c>
      <c r="K952" s="219">
        <v>0</v>
      </c>
    </row>
    <row r="953" spans="1:11">
      <c r="A953" s="216" t="str">
        <f t="shared" ref="A953:I953" si="883">+A885</f>
        <v>Lineal</v>
      </c>
      <c r="B953" s="216" t="str">
        <f t="shared" si="883"/>
        <v>m</v>
      </c>
      <c r="C953" s="216">
        <f t="shared" si="883"/>
        <v>0</v>
      </c>
      <c r="D953" s="216">
        <f t="shared" si="883"/>
        <v>967</v>
      </c>
      <c r="E953" s="216">
        <f t="shared" si="883"/>
        <v>2.2000000000000002</v>
      </c>
      <c r="F953" s="216">
        <f t="shared" si="883"/>
        <v>11</v>
      </c>
      <c r="G953" s="216">
        <f t="shared" si="883"/>
        <v>1295.588</v>
      </c>
      <c r="H953" s="216">
        <f t="shared" si="883"/>
        <v>5</v>
      </c>
      <c r="I953" s="216">
        <f t="shared" si="883"/>
        <v>2127.4</v>
      </c>
      <c r="J953" s="204" t="s">
        <v>453</v>
      </c>
      <c r="K953" s="220">
        <v>0</v>
      </c>
    </row>
    <row r="954" spans="1:11">
      <c r="A954" s="216" t="str">
        <f t="shared" ref="A954:I954" si="884">+A886</f>
        <v>Lineal</v>
      </c>
      <c r="B954" s="216" t="str">
        <f t="shared" si="884"/>
        <v>h</v>
      </c>
      <c r="C954" s="216">
        <f t="shared" si="884"/>
        <v>47</v>
      </c>
      <c r="D954" s="216">
        <f t="shared" si="884"/>
        <v>731</v>
      </c>
      <c r="E954" s="216">
        <f t="shared" si="884"/>
        <v>0.94</v>
      </c>
      <c r="F954" s="216">
        <f t="shared" si="884"/>
        <v>2</v>
      </c>
      <c r="G954" s="216">
        <f t="shared" si="884"/>
        <v>19.701000000000001</v>
      </c>
      <c r="H954" s="216">
        <f t="shared" si="884"/>
        <v>3</v>
      </c>
      <c r="I954" s="216">
        <f t="shared" si="884"/>
        <v>687.14</v>
      </c>
      <c r="J954" s="204" t="s">
        <v>460</v>
      </c>
      <c r="K954" s="223">
        <v>0</v>
      </c>
    </row>
    <row r="955" spans="1:11">
      <c r="A955" s="216" t="str">
        <f t="shared" ref="A955:I955" si="885">+A887</f>
        <v>No lineal</v>
      </c>
      <c r="B955" s="216" t="str">
        <f t="shared" si="885"/>
        <v>h</v>
      </c>
      <c r="C955" s="216">
        <f t="shared" si="885"/>
        <v>207</v>
      </c>
      <c r="D955" s="216">
        <f t="shared" si="885"/>
        <v>530</v>
      </c>
      <c r="E955" s="216">
        <f t="shared" si="885"/>
        <v>1.44</v>
      </c>
      <c r="F955" s="216">
        <f t="shared" si="885"/>
        <v>11</v>
      </c>
      <c r="G955" s="216">
        <f t="shared" si="885"/>
        <v>728.24400000000003</v>
      </c>
      <c r="H955" s="216">
        <f t="shared" si="885"/>
        <v>7</v>
      </c>
      <c r="I955" s="216">
        <f t="shared" si="885"/>
        <v>763.19999999999993</v>
      </c>
      <c r="J955" s="204" t="s">
        <v>460</v>
      </c>
      <c r="K955" s="223">
        <v>1</v>
      </c>
    </row>
    <row r="956" spans="1:11">
      <c r="A956" s="216" t="str">
        <f t="shared" ref="A956:I956" si="886">+A888</f>
        <v>Lineal</v>
      </c>
      <c r="B956" s="216" t="str">
        <f t="shared" si="886"/>
        <v>h</v>
      </c>
      <c r="C956" s="216">
        <f t="shared" si="886"/>
        <v>79</v>
      </c>
      <c r="D956" s="216">
        <f t="shared" si="886"/>
        <v>511</v>
      </c>
      <c r="E956" s="216">
        <f t="shared" si="886"/>
        <v>1.96</v>
      </c>
      <c r="F956" s="216">
        <f t="shared" si="886"/>
        <v>1</v>
      </c>
      <c r="G956" s="216">
        <f t="shared" si="886"/>
        <v>861.06299999999999</v>
      </c>
      <c r="H956" s="216">
        <f t="shared" si="886"/>
        <v>5</v>
      </c>
      <c r="I956" s="216">
        <f t="shared" si="886"/>
        <v>1001.56</v>
      </c>
      <c r="J956" s="204" t="s">
        <v>460</v>
      </c>
      <c r="K956" s="223">
        <v>1</v>
      </c>
    </row>
    <row r="957" spans="1:11">
      <c r="A957" s="216" t="str">
        <f t="shared" ref="A957:I957" si="887">+A889</f>
        <v>No lineal</v>
      </c>
      <c r="B957" s="216" t="str">
        <f t="shared" si="887"/>
        <v>m</v>
      </c>
      <c r="C957" s="216">
        <f t="shared" si="887"/>
        <v>107</v>
      </c>
      <c r="D957" s="216">
        <f t="shared" si="887"/>
        <v>791</v>
      </c>
      <c r="E957" s="216">
        <f t="shared" si="887"/>
        <v>1.81</v>
      </c>
      <c r="F957" s="216">
        <f t="shared" si="887"/>
        <v>16</v>
      </c>
      <c r="G957" s="216">
        <f t="shared" si="887"/>
        <v>997.65700000000004</v>
      </c>
      <c r="H957" s="216">
        <f t="shared" si="887"/>
        <v>5</v>
      </c>
      <c r="I957" s="216">
        <f t="shared" si="887"/>
        <v>1431.71</v>
      </c>
      <c r="J957" s="204" t="s">
        <v>460</v>
      </c>
      <c r="K957" s="223">
        <v>1</v>
      </c>
    </row>
    <row r="958" spans="1:11">
      <c r="A958" s="216" t="str">
        <f t="shared" ref="A958:I958" si="888">+A890</f>
        <v>Lineal</v>
      </c>
      <c r="B958" s="216" t="str">
        <f t="shared" si="888"/>
        <v>m</v>
      </c>
      <c r="C958" s="216">
        <f t="shared" si="888"/>
        <v>846</v>
      </c>
      <c r="D958" s="216">
        <f t="shared" si="888"/>
        <v>1401</v>
      </c>
      <c r="E958" s="216">
        <f t="shared" si="888"/>
        <v>1.1299999999999999</v>
      </c>
      <c r="F958" s="216">
        <f t="shared" si="888"/>
        <v>5</v>
      </c>
      <c r="G958" s="216">
        <f t="shared" si="888"/>
        <v>175.017</v>
      </c>
      <c r="H958" s="216">
        <f t="shared" si="888"/>
        <v>5</v>
      </c>
      <c r="I958" s="216">
        <f t="shared" si="888"/>
        <v>1583.1299999999999</v>
      </c>
      <c r="J958" s="204" t="s">
        <v>460</v>
      </c>
      <c r="K958" s="223">
        <v>0</v>
      </c>
    </row>
    <row r="959" spans="1:11">
      <c r="A959" s="216" t="str">
        <f t="shared" ref="A959:I959" si="889">+A891</f>
        <v>Lineal</v>
      </c>
      <c r="B959" s="216" t="str">
        <f t="shared" si="889"/>
        <v>m</v>
      </c>
      <c r="C959" s="216">
        <f t="shared" si="889"/>
        <v>155</v>
      </c>
      <c r="D959" s="216">
        <f t="shared" si="889"/>
        <v>1267</v>
      </c>
      <c r="E959" s="216">
        <f t="shared" si="889"/>
        <v>1.1100000000000001</v>
      </c>
      <c r="F959" s="216">
        <f t="shared" si="889"/>
        <v>5</v>
      </c>
      <c r="G959" s="216">
        <f t="shared" si="889"/>
        <v>710.21</v>
      </c>
      <c r="H959" s="216">
        <f t="shared" si="889"/>
        <v>4</v>
      </c>
      <c r="I959" s="216">
        <f t="shared" si="889"/>
        <v>1406.3700000000001</v>
      </c>
      <c r="J959" s="204" t="s">
        <v>460</v>
      </c>
      <c r="K959" s="223">
        <v>1</v>
      </c>
    </row>
    <row r="960" spans="1:11">
      <c r="A960" s="216" t="str">
        <f t="shared" ref="A960:I960" si="890">+A892</f>
        <v>Lineal</v>
      </c>
      <c r="B960" s="216" t="str">
        <f t="shared" si="890"/>
        <v>h</v>
      </c>
      <c r="C960" s="216">
        <f t="shared" si="890"/>
        <v>2</v>
      </c>
      <c r="D960" s="216">
        <f t="shared" si="890"/>
        <v>876</v>
      </c>
      <c r="E960" s="216">
        <f t="shared" si="890"/>
        <v>1.54</v>
      </c>
      <c r="F960" s="216">
        <f t="shared" si="890"/>
        <v>2</v>
      </c>
      <c r="G960" s="216">
        <f t="shared" si="890"/>
        <v>764.28099999999995</v>
      </c>
      <c r="H960" s="216">
        <f t="shared" si="890"/>
        <v>5</v>
      </c>
      <c r="I960" s="216">
        <f t="shared" si="890"/>
        <v>1349.04</v>
      </c>
      <c r="J960" s="204" t="s">
        <v>460</v>
      </c>
      <c r="K960" s="223">
        <v>1</v>
      </c>
    </row>
    <row r="961" spans="1:11">
      <c r="A961" s="216" t="str">
        <f t="shared" ref="A961:I961" si="891">+A893</f>
        <v>No lineal</v>
      </c>
      <c r="B961" s="216" t="str">
        <f t="shared" si="891"/>
        <v>m</v>
      </c>
      <c r="C961" s="216">
        <f t="shared" si="891"/>
        <v>313</v>
      </c>
      <c r="D961" s="216">
        <f t="shared" si="891"/>
        <v>930</v>
      </c>
      <c r="E961" s="216">
        <f t="shared" si="891"/>
        <v>1.29</v>
      </c>
      <c r="F961" s="216">
        <f t="shared" si="891"/>
        <v>2</v>
      </c>
      <c r="G961" s="216">
        <f t="shared" si="891"/>
        <v>158.48099999999999</v>
      </c>
      <c r="H961" s="216">
        <f t="shared" si="891"/>
        <v>4</v>
      </c>
      <c r="I961" s="216">
        <f t="shared" si="891"/>
        <v>1199.7</v>
      </c>
      <c r="J961" s="204" t="s">
        <v>460</v>
      </c>
      <c r="K961" s="223">
        <v>1</v>
      </c>
    </row>
    <row r="962" spans="1:11">
      <c r="A962" s="216" t="str">
        <f t="shared" ref="A962:I962" si="892">+A894</f>
        <v>Lineal</v>
      </c>
      <c r="B962" s="216" t="str">
        <f t="shared" si="892"/>
        <v>m</v>
      </c>
      <c r="C962" s="216">
        <f t="shared" si="892"/>
        <v>192</v>
      </c>
      <c r="D962" s="216">
        <f t="shared" si="892"/>
        <v>1019</v>
      </c>
      <c r="E962" s="216">
        <f t="shared" si="892"/>
        <v>1.76</v>
      </c>
      <c r="F962" s="216">
        <f t="shared" si="892"/>
        <v>9</v>
      </c>
      <c r="G962" s="216">
        <f t="shared" si="892"/>
        <v>508.54700000000003</v>
      </c>
      <c r="H962" s="216">
        <f t="shared" si="892"/>
        <v>4</v>
      </c>
      <c r="I962" s="216">
        <f t="shared" si="892"/>
        <v>1793.44</v>
      </c>
      <c r="J962" s="204" t="s">
        <v>460</v>
      </c>
      <c r="K962" s="223">
        <v>0</v>
      </c>
    </row>
    <row r="963" spans="1:11">
      <c r="A963" s="216" t="str">
        <f t="shared" ref="A963:I963" si="893">+A895</f>
        <v>No lineal</v>
      </c>
      <c r="B963" s="216" t="str">
        <f t="shared" si="893"/>
        <v>m</v>
      </c>
      <c r="C963" s="216">
        <f t="shared" si="893"/>
        <v>460</v>
      </c>
      <c r="D963" s="216">
        <f t="shared" si="893"/>
        <v>863</v>
      </c>
      <c r="E963" s="216">
        <f t="shared" si="893"/>
        <v>1.67</v>
      </c>
      <c r="F963" s="216">
        <f t="shared" si="893"/>
        <v>19</v>
      </c>
      <c r="G963" s="216">
        <f t="shared" si="893"/>
        <v>920.37300000000005</v>
      </c>
      <c r="H963" s="216">
        <f t="shared" si="893"/>
        <v>3</v>
      </c>
      <c r="I963" s="216">
        <f t="shared" si="893"/>
        <v>1441.21</v>
      </c>
      <c r="J963" s="204" t="s">
        <v>460</v>
      </c>
      <c r="K963" s="223">
        <v>1</v>
      </c>
    </row>
    <row r="964" spans="1:11">
      <c r="A964" s="216" t="str">
        <f t="shared" ref="A964:I964" si="894">+A896</f>
        <v>Lineal</v>
      </c>
      <c r="B964" s="216" t="str">
        <f t="shared" si="894"/>
        <v>m</v>
      </c>
      <c r="C964" s="216">
        <f t="shared" si="894"/>
        <v>165</v>
      </c>
      <c r="D964" s="216">
        <f t="shared" si="894"/>
        <v>916</v>
      </c>
      <c r="E964" s="216">
        <f t="shared" si="894"/>
        <v>1.56</v>
      </c>
      <c r="F964" s="216">
        <f t="shared" si="894"/>
        <v>13</v>
      </c>
      <c r="G964" s="216">
        <f t="shared" si="894"/>
        <v>761.89200000000005</v>
      </c>
      <c r="H964" s="216">
        <f t="shared" si="894"/>
        <v>5</v>
      </c>
      <c r="I964" s="216">
        <f t="shared" si="894"/>
        <v>1428.96</v>
      </c>
      <c r="J964" s="204" t="s">
        <v>460</v>
      </c>
      <c r="K964" s="223">
        <v>0</v>
      </c>
    </row>
    <row r="965" spans="1:11">
      <c r="A965" s="216" t="str">
        <f t="shared" ref="A965:I965" si="895">+A897</f>
        <v>Lineal</v>
      </c>
      <c r="B965" s="216" t="str">
        <f t="shared" si="895"/>
        <v>m</v>
      </c>
      <c r="C965" s="216">
        <f t="shared" si="895"/>
        <v>532</v>
      </c>
      <c r="D965" s="216">
        <f t="shared" si="895"/>
        <v>1334</v>
      </c>
      <c r="E965" s="216">
        <f t="shared" si="895"/>
        <v>1.18</v>
      </c>
      <c r="F965" s="216">
        <f t="shared" si="895"/>
        <v>3</v>
      </c>
      <c r="G965" s="216">
        <f t="shared" si="895"/>
        <v>27.986999999999998</v>
      </c>
      <c r="H965" s="216">
        <f t="shared" si="895"/>
        <v>4</v>
      </c>
      <c r="I965" s="216">
        <f t="shared" si="895"/>
        <v>1574.12</v>
      </c>
      <c r="J965" s="204" t="s">
        <v>460</v>
      </c>
      <c r="K965" s="223">
        <v>1</v>
      </c>
    </row>
    <row r="966" spans="1:11">
      <c r="A966" s="216" t="str">
        <f t="shared" ref="A966:I966" si="896">+A898</f>
        <v>Lineal</v>
      </c>
      <c r="B966" s="216" t="str">
        <f t="shared" si="896"/>
        <v>m</v>
      </c>
      <c r="C966" s="216">
        <f t="shared" si="896"/>
        <v>226</v>
      </c>
      <c r="D966" s="216">
        <f t="shared" si="896"/>
        <v>692</v>
      </c>
      <c r="E966" s="216">
        <f t="shared" si="896"/>
        <v>2.08</v>
      </c>
      <c r="F966" s="216">
        <f t="shared" si="896"/>
        <v>1</v>
      </c>
      <c r="G966" s="216">
        <f t="shared" si="896"/>
        <v>651.726</v>
      </c>
      <c r="H966" s="216">
        <f t="shared" si="896"/>
        <v>6</v>
      </c>
      <c r="I966" s="216">
        <f t="shared" si="896"/>
        <v>1439.3600000000001</v>
      </c>
      <c r="J966" s="204" t="s">
        <v>460</v>
      </c>
      <c r="K966" s="223">
        <v>0</v>
      </c>
    </row>
    <row r="967" spans="1:11">
      <c r="A967" s="216" t="str">
        <f t="shared" ref="A967:I967" si="897">+A899</f>
        <v>Lineal</v>
      </c>
      <c r="B967" s="216" t="str">
        <f t="shared" si="897"/>
        <v>h</v>
      </c>
      <c r="C967" s="216">
        <f t="shared" si="897"/>
        <v>24</v>
      </c>
      <c r="D967" s="216">
        <f t="shared" si="897"/>
        <v>752</v>
      </c>
      <c r="E967" s="216">
        <f t="shared" si="897"/>
        <v>2.0499999999999998</v>
      </c>
      <c r="F967" s="216">
        <f t="shared" si="897"/>
        <v>9</v>
      </c>
      <c r="G967" s="216">
        <f t="shared" si="897"/>
        <v>423.60599999999999</v>
      </c>
      <c r="H967" s="216">
        <f t="shared" si="897"/>
        <v>4</v>
      </c>
      <c r="I967" s="216">
        <f t="shared" si="897"/>
        <v>1541.6</v>
      </c>
      <c r="J967" s="204" t="s">
        <v>460</v>
      </c>
      <c r="K967" s="223">
        <v>1</v>
      </c>
    </row>
    <row r="968" spans="1:11">
      <c r="A968" s="216" t="str">
        <f t="shared" ref="A968:I968" si="898">+A900</f>
        <v>No lineal</v>
      </c>
      <c r="B968" s="216" t="str">
        <f t="shared" si="898"/>
        <v>h</v>
      </c>
      <c r="C968" s="216">
        <f t="shared" si="898"/>
        <v>135</v>
      </c>
      <c r="D968" s="216">
        <f t="shared" si="898"/>
        <v>812</v>
      </c>
      <c r="E968" s="216">
        <f t="shared" si="898"/>
        <v>0.82</v>
      </c>
      <c r="F968" s="216">
        <f t="shared" si="898"/>
        <v>9</v>
      </c>
      <c r="G968" s="216">
        <f t="shared" si="898"/>
        <v>264.08</v>
      </c>
      <c r="H968" s="216">
        <f t="shared" si="898"/>
        <v>4</v>
      </c>
      <c r="I968" s="216">
        <f t="shared" si="898"/>
        <v>665.83999999999992</v>
      </c>
      <c r="J968" s="204" t="s">
        <v>460</v>
      </c>
      <c r="K968" s="223">
        <v>0</v>
      </c>
    </row>
    <row r="969" spans="1:11">
      <c r="A969" s="216" t="str">
        <f t="shared" ref="A969:I969" si="899">+A901</f>
        <v>Lineal</v>
      </c>
      <c r="B969" s="216" t="str">
        <f t="shared" si="899"/>
        <v>h</v>
      </c>
      <c r="C969" s="216">
        <f t="shared" si="899"/>
        <v>187</v>
      </c>
      <c r="D969" s="216">
        <f t="shared" si="899"/>
        <v>1381</v>
      </c>
      <c r="E969" s="216">
        <f t="shared" si="899"/>
        <v>1.25</v>
      </c>
      <c r="F969" s="216">
        <f t="shared" si="899"/>
        <v>7</v>
      </c>
      <c r="G969" s="216">
        <f t="shared" si="899"/>
        <v>590.33799999999997</v>
      </c>
      <c r="H969" s="216">
        <f t="shared" si="899"/>
        <v>4</v>
      </c>
      <c r="I969" s="216">
        <f t="shared" si="899"/>
        <v>1726.25</v>
      </c>
      <c r="J969" s="204" t="s">
        <v>460</v>
      </c>
      <c r="K969" s="223">
        <v>1</v>
      </c>
    </row>
    <row r="970" spans="1:11">
      <c r="A970" s="216" t="str">
        <f t="shared" ref="A970:I970" si="900">+A902</f>
        <v>No lineal</v>
      </c>
      <c r="B970" s="216" t="str">
        <f t="shared" si="900"/>
        <v>h</v>
      </c>
      <c r="C970" s="216">
        <f t="shared" si="900"/>
        <v>170</v>
      </c>
      <c r="D970" s="216">
        <f t="shared" si="900"/>
        <v>931</v>
      </c>
      <c r="E970" s="216">
        <f t="shared" si="900"/>
        <v>1.21</v>
      </c>
      <c r="F970" s="216">
        <f t="shared" si="900"/>
        <v>1</v>
      </c>
      <c r="G970" s="216">
        <f t="shared" si="900"/>
        <v>6.5359999999999996</v>
      </c>
      <c r="H970" s="216">
        <f t="shared" si="900"/>
        <v>3</v>
      </c>
      <c r="I970" s="216">
        <f t="shared" si="900"/>
        <v>1126.51</v>
      </c>
      <c r="J970" s="204" t="s">
        <v>460</v>
      </c>
      <c r="K970" s="223">
        <v>1</v>
      </c>
    </row>
    <row r="971" spans="1:11">
      <c r="A971" s="216" t="str">
        <f t="shared" ref="A971:I971" si="901">+A903</f>
        <v>No lineal</v>
      </c>
      <c r="B971" s="216" t="str">
        <f t="shared" si="901"/>
        <v>h</v>
      </c>
      <c r="C971" s="216">
        <f t="shared" si="901"/>
        <v>125</v>
      </c>
      <c r="D971" s="216">
        <f t="shared" si="901"/>
        <v>566</v>
      </c>
      <c r="E971" s="216">
        <f t="shared" si="901"/>
        <v>1.37</v>
      </c>
      <c r="F971" s="216">
        <f t="shared" si="901"/>
        <v>5</v>
      </c>
      <c r="G971" s="216">
        <f t="shared" si="901"/>
        <v>177.38900000000001</v>
      </c>
      <c r="H971" s="216">
        <f t="shared" si="901"/>
        <v>6</v>
      </c>
      <c r="I971" s="216">
        <f t="shared" si="901"/>
        <v>775.42000000000007</v>
      </c>
      <c r="J971" s="204" t="s">
        <v>460</v>
      </c>
      <c r="K971" s="223">
        <v>1</v>
      </c>
    </row>
    <row r="972" spans="1:11">
      <c r="A972" s="216" t="str">
        <f t="shared" ref="A972:I972" si="902">+A904</f>
        <v>No lineal</v>
      </c>
      <c r="B972" s="216" t="str">
        <f t="shared" si="902"/>
        <v>m</v>
      </c>
      <c r="C972" s="216">
        <f t="shared" si="902"/>
        <v>386</v>
      </c>
      <c r="D972" s="216">
        <f t="shared" si="902"/>
        <v>1324</v>
      </c>
      <c r="E972" s="216">
        <f t="shared" si="902"/>
        <v>1.6</v>
      </c>
      <c r="F972" s="216">
        <f t="shared" si="902"/>
        <v>13</v>
      </c>
      <c r="G972" s="216">
        <f t="shared" si="902"/>
        <v>556.38</v>
      </c>
      <c r="H972" s="216">
        <f t="shared" si="902"/>
        <v>5</v>
      </c>
      <c r="I972" s="216">
        <f t="shared" si="902"/>
        <v>2118.4</v>
      </c>
      <c r="J972" s="204" t="s">
        <v>460</v>
      </c>
      <c r="K972" s="223">
        <v>1</v>
      </c>
    </row>
    <row r="973" spans="1:11">
      <c r="A973" s="216" t="str">
        <f t="shared" ref="A973:I973" si="903">+A905</f>
        <v>No lineal</v>
      </c>
      <c r="B973" s="216" t="str">
        <f t="shared" si="903"/>
        <v>h</v>
      </c>
      <c r="C973" s="216">
        <f t="shared" si="903"/>
        <v>248</v>
      </c>
      <c r="D973" s="216">
        <f t="shared" si="903"/>
        <v>729</v>
      </c>
      <c r="E973" s="216">
        <f t="shared" si="903"/>
        <v>1.25</v>
      </c>
      <c r="F973" s="216">
        <f t="shared" si="903"/>
        <v>4</v>
      </c>
      <c r="G973" s="216">
        <f t="shared" si="903"/>
        <v>219.12</v>
      </c>
      <c r="H973" s="216">
        <f t="shared" si="903"/>
        <v>4</v>
      </c>
      <c r="I973" s="216">
        <f t="shared" si="903"/>
        <v>911.25</v>
      </c>
      <c r="J973" s="204" t="s">
        <v>460</v>
      </c>
      <c r="K973" s="223">
        <v>1</v>
      </c>
    </row>
    <row r="974" spans="1:11">
      <c r="A974" s="216" t="str">
        <f t="shared" ref="A974:I974" si="904">+A906</f>
        <v>No lineal</v>
      </c>
      <c r="B974" s="216" t="str">
        <f t="shared" si="904"/>
        <v>h</v>
      </c>
      <c r="C974" s="216">
        <f t="shared" si="904"/>
        <v>168</v>
      </c>
      <c r="D974" s="216">
        <f t="shared" si="904"/>
        <v>683</v>
      </c>
      <c r="E974" s="216">
        <f t="shared" si="904"/>
        <v>1.35</v>
      </c>
      <c r="F974" s="216">
        <f t="shared" si="904"/>
        <v>2</v>
      </c>
      <c r="G974" s="216">
        <f t="shared" si="904"/>
        <v>95.8</v>
      </c>
      <c r="H974" s="216">
        <f t="shared" si="904"/>
        <v>4</v>
      </c>
      <c r="I974" s="216">
        <f t="shared" si="904"/>
        <v>922.05000000000007</v>
      </c>
      <c r="J974" s="204" t="s">
        <v>460</v>
      </c>
      <c r="K974" s="223">
        <v>1</v>
      </c>
    </row>
    <row r="975" spans="1:11">
      <c r="A975" s="216" t="str">
        <f t="shared" ref="A975:I975" si="905">+A907</f>
        <v>Lineal</v>
      </c>
      <c r="B975" s="216" t="str">
        <f t="shared" si="905"/>
        <v>h</v>
      </c>
      <c r="C975" s="216">
        <f t="shared" si="905"/>
        <v>194</v>
      </c>
      <c r="D975" s="216">
        <f t="shared" si="905"/>
        <v>904</v>
      </c>
      <c r="E975" s="216">
        <f t="shared" si="905"/>
        <v>1.89</v>
      </c>
      <c r="F975" s="216">
        <f t="shared" si="905"/>
        <v>16</v>
      </c>
      <c r="G975" s="216">
        <f t="shared" si="905"/>
        <v>973.08399999999995</v>
      </c>
      <c r="H975" s="216">
        <f t="shared" si="905"/>
        <v>4</v>
      </c>
      <c r="I975" s="216">
        <f t="shared" si="905"/>
        <v>1708.56</v>
      </c>
      <c r="J975" s="204" t="s">
        <v>460</v>
      </c>
      <c r="K975" s="223">
        <v>0</v>
      </c>
    </row>
    <row r="976" spans="1:11">
      <c r="A976" s="216" t="str">
        <f t="shared" ref="A976:I976" si="906">+A908</f>
        <v>Lineal</v>
      </c>
      <c r="B976" s="216" t="str">
        <f t="shared" si="906"/>
        <v>m</v>
      </c>
      <c r="C976" s="216">
        <f t="shared" si="906"/>
        <v>199</v>
      </c>
      <c r="D976" s="216">
        <f t="shared" si="906"/>
        <v>1360</v>
      </c>
      <c r="E976" s="216">
        <f t="shared" si="906"/>
        <v>1.01</v>
      </c>
      <c r="F976" s="216">
        <f t="shared" si="906"/>
        <v>22</v>
      </c>
      <c r="G976" s="216">
        <f t="shared" si="906"/>
        <v>475.00900000000001</v>
      </c>
      <c r="H976" s="216">
        <f t="shared" si="906"/>
        <v>3</v>
      </c>
      <c r="I976" s="216">
        <f t="shared" si="906"/>
        <v>1373.6</v>
      </c>
      <c r="J976" s="204" t="s">
        <v>460</v>
      </c>
      <c r="K976" s="223">
        <v>0</v>
      </c>
    </row>
    <row r="977" spans="1:11">
      <c r="A977" s="216" t="str">
        <f t="shared" ref="A977:I977" si="907">+A909</f>
        <v>No lineal</v>
      </c>
      <c r="B977" s="216" t="str">
        <f t="shared" si="907"/>
        <v>h</v>
      </c>
      <c r="C977" s="216">
        <f t="shared" si="907"/>
        <v>302</v>
      </c>
      <c r="D977" s="216">
        <f t="shared" si="907"/>
        <v>1323</v>
      </c>
      <c r="E977" s="216">
        <f t="shared" si="907"/>
        <v>1.1599999999999999</v>
      </c>
      <c r="F977" s="216">
        <f t="shared" si="907"/>
        <v>2</v>
      </c>
      <c r="G977" s="216">
        <f t="shared" si="907"/>
        <v>19.236000000000001</v>
      </c>
      <c r="H977" s="216">
        <f t="shared" si="907"/>
        <v>5</v>
      </c>
      <c r="I977" s="216">
        <f t="shared" si="907"/>
        <v>1534.6799999999998</v>
      </c>
      <c r="J977" s="204" t="s">
        <v>460</v>
      </c>
      <c r="K977" s="223">
        <v>0</v>
      </c>
    </row>
    <row r="978" spans="1:11">
      <c r="A978" s="216" t="str">
        <f t="shared" ref="A978:I978" si="908">+A910</f>
        <v>No lineal</v>
      </c>
      <c r="B978" s="216" t="str">
        <f t="shared" si="908"/>
        <v>m</v>
      </c>
      <c r="C978" s="216">
        <f t="shared" si="908"/>
        <v>280</v>
      </c>
      <c r="D978" s="216">
        <f t="shared" si="908"/>
        <v>1582</v>
      </c>
      <c r="E978" s="216">
        <f t="shared" si="908"/>
        <v>1.04</v>
      </c>
      <c r="F978" s="216">
        <f t="shared" si="908"/>
        <v>7</v>
      </c>
      <c r="G978" s="216">
        <f t="shared" si="908"/>
        <v>111.69799999999999</v>
      </c>
      <c r="H978" s="216">
        <f t="shared" si="908"/>
        <v>4</v>
      </c>
      <c r="I978" s="216">
        <f t="shared" si="908"/>
        <v>1645.28</v>
      </c>
      <c r="J978" s="204" t="s">
        <v>460</v>
      </c>
      <c r="K978" s="223">
        <v>0</v>
      </c>
    </row>
    <row r="979" spans="1:11">
      <c r="A979" s="216" t="str">
        <f t="shared" ref="A979:I979" si="909">+A911</f>
        <v>No lineal</v>
      </c>
      <c r="B979" s="216" t="str">
        <f t="shared" si="909"/>
        <v>h</v>
      </c>
      <c r="C979" s="216">
        <f t="shared" si="909"/>
        <v>163</v>
      </c>
      <c r="D979" s="216">
        <f t="shared" si="909"/>
        <v>953</v>
      </c>
      <c r="E979" s="216">
        <f t="shared" si="909"/>
        <v>1.34</v>
      </c>
      <c r="F979" s="216">
        <f t="shared" si="909"/>
        <v>13</v>
      </c>
      <c r="G979" s="216">
        <f t="shared" si="909"/>
        <v>46.94</v>
      </c>
      <c r="H979" s="216">
        <f t="shared" si="909"/>
        <v>5</v>
      </c>
      <c r="I979" s="216">
        <f t="shared" si="909"/>
        <v>1277.02</v>
      </c>
      <c r="J979" s="204" t="s">
        <v>460</v>
      </c>
      <c r="K979" s="223">
        <v>0</v>
      </c>
    </row>
    <row r="980" spans="1:11">
      <c r="A980" s="216" t="str">
        <f t="shared" ref="A980:I980" si="910">+A912</f>
        <v>No lineal</v>
      </c>
      <c r="B980" s="216" t="str">
        <f t="shared" si="910"/>
        <v>h</v>
      </c>
      <c r="C980" s="216">
        <f t="shared" si="910"/>
        <v>141</v>
      </c>
      <c r="D980" s="216">
        <f t="shared" si="910"/>
        <v>1410</v>
      </c>
      <c r="E980" s="216">
        <f t="shared" si="910"/>
        <v>1.97</v>
      </c>
      <c r="F980" s="216">
        <f t="shared" si="910"/>
        <v>2</v>
      </c>
      <c r="G980" s="216">
        <f t="shared" si="910"/>
        <v>761.16</v>
      </c>
      <c r="H980" s="216">
        <f t="shared" si="910"/>
        <v>4</v>
      </c>
      <c r="I980" s="216">
        <f t="shared" si="910"/>
        <v>2777.7</v>
      </c>
      <c r="J980" s="204" t="s">
        <v>460</v>
      </c>
      <c r="K980" s="223">
        <v>1</v>
      </c>
    </row>
    <row r="981" spans="1:11">
      <c r="A981" s="216" t="str">
        <f t="shared" ref="A981:I981" si="911">+A913</f>
        <v>No lineal</v>
      </c>
      <c r="B981" s="216" t="str">
        <f t="shared" si="911"/>
        <v>h</v>
      </c>
      <c r="C981" s="216">
        <f t="shared" si="911"/>
        <v>268</v>
      </c>
      <c r="D981" s="216">
        <f t="shared" si="911"/>
        <v>997</v>
      </c>
      <c r="E981" s="216">
        <f t="shared" si="911"/>
        <v>1.59</v>
      </c>
      <c r="F981" s="216">
        <f t="shared" si="911"/>
        <v>3</v>
      </c>
      <c r="G981" s="216">
        <f t="shared" si="911"/>
        <v>690.63199999999995</v>
      </c>
      <c r="H981" s="216">
        <f t="shared" si="911"/>
        <v>4</v>
      </c>
      <c r="I981" s="216">
        <f t="shared" si="911"/>
        <v>1585.23</v>
      </c>
      <c r="J981" s="204" t="s">
        <v>460</v>
      </c>
      <c r="K981" s="223">
        <v>1</v>
      </c>
    </row>
    <row r="982" spans="1:11">
      <c r="A982" s="216" t="str">
        <f t="shared" ref="A982:I982" si="912">+A914</f>
        <v>No lineal</v>
      </c>
      <c r="B982" s="216" t="str">
        <f t="shared" si="912"/>
        <v>h</v>
      </c>
      <c r="C982" s="216">
        <f t="shared" si="912"/>
        <v>130</v>
      </c>
      <c r="D982" s="216">
        <f t="shared" si="912"/>
        <v>805</v>
      </c>
      <c r="E982" s="216">
        <f t="shared" si="912"/>
        <v>1.76</v>
      </c>
      <c r="F982" s="216">
        <f t="shared" si="912"/>
        <v>8</v>
      </c>
      <c r="G982" s="216">
        <f t="shared" si="912"/>
        <v>588.76199999999994</v>
      </c>
      <c r="H982" s="216">
        <f t="shared" si="912"/>
        <v>3</v>
      </c>
      <c r="I982" s="216">
        <f t="shared" si="912"/>
        <v>1416.8</v>
      </c>
      <c r="J982" s="204" t="s">
        <v>460</v>
      </c>
      <c r="K982" s="223">
        <v>1</v>
      </c>
    </row>
    <row r="983" spans="1:11">
      <c r="A983" s="216" t="str">
        <f t="shared" ref="A983:I983" si="913">+A915</f>
        <v>Lineal</v>
      </c>
      <c r="B983" s="216" t="str">
        <f t="shared" si="913"/>
        <v>h</v>
      </c>
      <c r="C983" s="216">
        <f t="shared" si="913"/>
        <v>211</v>
      </c>
      <c r="D983" s="216">
        <f t="shared" si="913"/>
        <v>1307</v>
      </c>
      <c r="E983" s="216">
        <f t="shared" si="913"/>
        <v>1.3</v>
      </c>
      <c r="F983" s="216">
        <f t="shared" si="913"/>
        <v>4</v>
      </c>
      <c r="G983" s="216">
        <f t="shared" si="913"/>
        <v>7.4029999999999996</v>
      </c>
      <c r="H983" s="216">
        <f t="shared" si="913"/>
        <v>5</v>
      </c>
      <c r="I983" s="216">
        <f t="shared" si="913"/>
        <v>1699.1000000000001</v>
      </c>
      <c r="J983" s="204" t="s">
        <v>460</v>
      </c>
      <c r="K983" s="223">
        <v>1</v>
      </c>
    </row>
    <row r="984" spans="1:11">
      <c r="A984" s="216" t="str">
        <f t="shared" ref="A984:I984" si="914">+A916</f>
        <v>No lineal</v>
      </c>
      <c r="B984" s="216" t="str">
        <f t="shared" si="914"/>
        <v>h</v>
      </c>
      <c r="C984" s="216">
        <f t="shared" si="914"/>
        <v>406</v>
      </c>
      <c r="D984" s="216">
        <f t="shared" si="914"/>
        <v>1622</v>
      </c>
      <c r="E984" s="216">
        <f t="shared" si="914"/>
        <v>0.92</v>
      </c>
      <c r="F984" s="216">
        <f t="shared" si="914"/>
        <v>3</v>
      </c>
      <c r="G984" s="216">
        <f t="shared" si="914"/>
        <v>86.94</v>
      </c>
      <c r="H984" s="216">
        <f t="shared" si="914"/>
        <v>4</v>
      </c>
      <c r="I984" s="216">
        <f t="shared" si="914"/>
        <v>1492.24</v>
      </c>
      <c r="J984" s="204" t="s">
        <v>460</v>
      </c>
      <c r="K984" s="223">
        <v>1</v>
      </c>
    </row>
    <row r="985" spans="1:11">
      <c r="A985" s="216" t="str">
        <f t="shared" ref="A985:I985" si="915">+A917</f>
        <v>Lineal</v>
      </c>
      <c r="B985" s="216" t="str">
        <f t="shared" si="915"/>
        <v>m</v>
      </c>
      <c r="C985" s="216">
        <f t="shared" si="915"/>
        <v>49</v>
      </c>
      <c r="D985" s="216">
        <f t="shared" si="915"/>
        <v>1171</v>
      </c>
      <c r="E985" s="216">
        <f t="shared" si="915"/>
        <v>1.01</v>
      </c>
      <c r="F985" s="216">
        <f t="shared" si="915"/>
        <v>5</v>
      </c>
      <c r="G985" s="216">
        <f t="shared" si="915"/>
        <v>378.08499999999998</v>
      </c>
      <c r="H985" s="216">
        <f t="shared" si="915"/>
        <v>3</v>
      </c>
      <c r="I985" s="216">
        <f t="shared" si="915"/>
        <v>1182.71</v>
      </c>
      <c r="J985" s="204" t="s">
        <v>460</v>
      </c>
      <c r="K985" s="223">
        <v>0</v>
      </c>
    </row>
    <row r="986" spans="1:11">
      <c r="A986" s="216" t="str">
        <f t="shared" ref="A986:I986" si="916">+A918</f>
        <v>No lineal</v>
      </c>
      <c r="B986" s="216" t="str">
        <f t="shared" si="916"/>
        <v>m</v>
      </c>
      <c r="C986" s="216">
        <f t="shared" si="916"/>
        <v>219</v>
      </c>
      <c r="D986" s="216">
        <f t="shared" si="916"/>
        <v>1119</v>
      </c>
      <c r="E986" s="216">
        <f t="shared" si="916"/>
        <v>1.28</v>
      </c>
      <c r="F986" s="216">
        <f t="shared" si="916"/>
        <v>5</v>
      </c>
      <c r="G986" s="216">
        <f t="shared" si="916"/>
        <v>378.08499999999998</v>
      </c>
      <c r="H986" s="216">
        <f t="shared" si="916"/>
        <v>6</v>
      </c>
      <c r="I986" s="216">
        <f t="shared" si="916"/>
        <v>1432.32</v>
      </c>
      <c r="J986" s="204" t="s">
        <v>460</v>
      </c>
      <c r="K986" s="223">
        <v>1</v>
      </c>
    </row>
    <row r="987" spans="1:11">
      <c r="A987" s="216" t="str">
        <f t="shared" ref="A987:I987" si="917">+A919</f>
        <v>No lineal</v>
      </c>
      <c r="B987" s="216" t="str">
        <f t="shared" si="917"/>
        <v>m</v>
      </c>
      <c r="C987" s="216">
        <f t="shared" si="917"/>
        <v>700</v>
      </c>
      <c r="D987" s="216">
        <f t="shared" si="917"/>
        <v>1753</v>
      </c>
      <c r="E987" s="216">
        <f t="shared" si="917"/>
        <v>0.87</v>
      </c>
      <c r="F987" s="216">
        <f t="shared" si="917"/>
        <v>8</v>
      </c>
      <c r="G987" s="216">
        <f t="shared" si="917"/>
        <v>284.56</v>
      </c>
      <c r="H987" s="216">
        <f t="shared" si="917"/>
        <v>5</v>
      </c>
      <c r="I987" s="216">
        <f t="shared" si="917"/>
        <v>1525.11</v>
      </c>
      <c r="J987" s="204" t="s">
        <v>460</v>
      </c>
      <c r="K987" s="223">
        <v>1</v>
      </c>
    </row>
    <row r="988" spans="1:11">
      <c r="A988" s="216" t="str">
        <f t="shared" ref="A988:I988" si="918">+A920</f>
        <v>No lineal</v>
      </c>
      <c r="B988" s="216" t="str">
        <f t="shared" si="918"/>
        <v>m</v>
      </c>
      <c r="C988" s="216">
        <f t="shared" si="918"/>
        <v>219</v>
      </c>
      <c r="D988" s="216">
        <f t="shared" si="918"/>
        <v>1910</v>
      </c>
      <c r="E988" s="216">
        <f t="shared" si="918"/>
        <v>1.24</v>
      </c>
      <c r="F988" s="216">
        <f t="shared" si="918"/>
        <v>3</v>
      </c>
      <c r="G988" s="216">
        <f t="shared" si="918"/>
        <v>823.44500000000005</v>
      </c>
      <c r="H988" s="216">
        <f t="shared" si="918"/>
        <v>6</v>
      </c>
      <c r="I988" s="216">
        <f t="shared" si="918"/>
        <v>2368.4</v>
      </c>
      <c r="J988" s="204" t="s">
        <v>460</v>
      </c>
      <c r="K988" s="223">
        <v>1</v>
      </c>
    </row>
    <row r="989" spans="1:11">
      <c r="A989" s="216" t="str">
        <f t="shared" ref="A989:I989" si="919">+A921</f>
        <v>No lineal</v>
      </c>
      <c r="B989" s="216" t="str">
        <f t="shared" si="919"/>
        <v>m</v>
      </c>
      <c r="C989" s="216">
        <f t="shared" si="919"/>
        <v>201</v>
      </c>
      <c r="D989" s="216">
        <f t="shared" si="919"/>
        <v>1050</v>
      </c>
      <c r="E989" s="216">
        <f t="shared" si="919"/>
        <v>1.07</v>
      </c>
      <c r="F989" s="216">
        <f t="shared" si="919"/>
        <v>8</v>
      </c>
      <c r="G989" s="216">
        <f t="shared" si="919"/>
        <v>291.053</v>
      </c>
      <c r="H989" s="216">
        <f t="shared" si="919"/>
        <v>7</v>
      </c>
      <c r="I989" s="216">
        <f t="shared" si="919"/>
        <v>1123.5</v>
      </c>
      <c r="J989" s="204" t="s">
        <v>460</v>
      </c>
      <c r="K989" s="223">
        <v>1</v>
      </c>
    </row>
    <row r="990" spans="1:11">
      <c r="A990" s="216" t="str">
        <f t="shared" ref="A990:I990" si="920">+A922</f>
        <v>Lineal</v>
      </c>
      <c r="B990" s="216" t="str">
        <f t="shared" si="920"/>
        <v>h</v>
      </c>
      <c r="C990" s="216">
        <f t="shared" si="920"/>
        <v>211</v>
      </c>
      <c r="D990" s="216">
        <f t="shared" si="920"/>
        <v>2191</v>
      </c>
      <c r="E990" s="216">
        <f t="shared" si="920"/>
        <v>0.86</v>
      </c>
      <c r="F990" s="216">
        <f t="shared" si="920"/>
        <v>3</v>
      </c>
      <c r="G990" s="216">
        <f t="shared" si="920"/>
        <v>124.286</v>
      </c>
      <c r="H990" s="216">
        <f t="shared" si="920"/>
        <v>4</v>
      </c>
      <c r="I990" s="216">
        <f t="shared" si="920"/>
        <v>1884.26</v>
      </c>
      <c r="J990" s="204" t="s">
        <v>460</v>
      </c>
      <c r="K990" s="223">
        <v>1</v>
      </c>
    </row>
    <row r="991" spans="1:11">
      <c r="A991" s="216" t="str">
        <f t="shared" ref="A991:I991" si="921">+A923</f>
        <v>No lineal</v>
      </c>
      <c r="B991" s="216" t="str">
        <f t="shared" si="921"/>
        <v>h</v>
      </c>
      <c r="C991" s="216">
        <f t="shared" si="921"/>
        <v>231</v>
      </c>
      <c r="D991" s="216">
        <f t="shared" si="921"/>
        <v>892</v>
      </c>
      <c r="E991" s="216">
        <f t="shared" si="921"/>
        <v>1.7</v>
      </c>
      <c r="F991" s="216">
        <f t="shared" si="921"/>
        <v>3</v>
      </c>
      <c r="G991" s="216">
        <f t="shared" si="921"/>
        <v>85.379000000000005</v>
      </c>
      <c r="H991" s="216">
        <f t="shared" si="921"/>
        <v>4</v>
      </c>
      <c r="I991" s="216">
        <f t="shared" si="921"/>
        <v>1516.3999999999999</v>
      </c>
      <c r="J991" s="204" t="s">
        <v>460</v>
      </c>
      <c r="K991" s="223">
        <v>1</v>
      </c>
    </row>
    <row r="992" spans="1:11">
      <c r="A992" s="216" t="str">
        <f t="shared" ref="A992:I992" si="922">+A924</f>
        <v>No lineal</v>
      </c>
      <c r="B992" s="216" t="str">
        <f t="shared" si="922"/>
        <v>h</v>
      </c>
      <c r="C992" s="216">
        <f t="shared" si="922"/>
        <v>103</v>
      </c>
      <c r="D992" s="216">
        <f t="shared" si="922"/>
        <v>1360</v>
      </c>
      <c r="E992" s="216">
        <f t="shared" si="922"/>
        <v>1.18</v>
      </c>
      <c r="F992" s="216">
        <f t="shared" si="922"/>
        <v>3</v>
      </c>
      <c r="G992" s="216">
        <f t="shared" si="922"/>
        <v>85.596999999999994</v>
      </c>
      <c r="H992" s="216">
        <f t="shared" si="922"/>
        <v>5</v>
      </c>
      <c r="I992" s="216">
        <f t="shared" si="922"/>
        <v>1604.8</v>
      </c>
      <c r="J992" s="204" t="s">
        <v>460</v>
      </c>
      <c r="K992" s="223">
        <v>1</v>
      </c>
    </row>
    <row r="993" spans="1:11">
      <c r="A993" s="216" t="str">
        <f t="shared" ref="A993:I993" si="923">+A925</f>
        <v>No lineal</v>
      </c>
      <c r="B993" s="216" t="str">
        <f t="shared" si="923"/>
        <v>m</v>
      </c>
      <c r="C993" s="216">
        <f t="shared" si="923"/>
        <v>86</v>
      </c>
      <c r="D993" s="216">
        <f t="shared" si="923"/>
        <v>938</v>
      </c>
      <c r="E993" s="216">
        <f t="shared" si="923"/>
        <v>1.19</v>
      </c>
      <c r="F993" s="216">
        <f t="shared" si="923"/>
        <v>14</v>
      </c>
      <c r="G993" s="216">
        <f t="shared" si="923"/>
        <v>161.447</v>
      </c>
      <c r="H993" s="216">
        <f t="shared" si="923"/>
        <v>3</v>
      </c>
      <c r="I993" s="216">
        <f t="shared" si="923"/>
        <v>1116.22</v>
      </c>
      <c r="J993" s="204" t="s">
        <v>460</v>
      </c>
      <c r="K993" s="223">
        <v>1</v>
      </c>
    </row>
    <row r="994" spans="1:11">
      <c r="A994" s="216" t="str">
        <f t="shared" ref="A994:I994" si="924">+A926</f>
        <v>Lineal</v>
      </c>
      <c r="B994" s="216" t="str">
        <f t="shared" si="924"/>
        <v>m</v>
      </c>
      <c r="C994" s="216">
        <f t="shared" si="924"/>
        <v>328</v>
      </c>
      <c r="D994" s="216">
        <f t="shared" si="924"/>
        <v>1233</v>
      </c>
      <c r="E994" s="216">
        <f t="shared" si="924"/>
        <v>1.84</v>
      </c>
      <c r="F994" s="216">
        <f t="shared" si="924"/>
        <v>1</v>
      </c>
      <c r="G994" s="216">
        <f t="shared" si="924"/>
        <v>675.65499999999997</v>
      </c>
      <c r="H994" s="216">
        <f t="shared" si="924"/>
        <v>5</v>
      </c>
      <c r="I994" s="216">
        <f t="shared" si="924"/>
        <v>2268.7200000000003</v>
      </c>
      <c r="J994" s="204" t="s">
        <v>460</v>
      </c>
      <c r="K994" s="223">
        <v>1</v>
      </c>
    </row>
    <row r="995" spans="1:11">
      <c r="A995" s="216" t="str">
        <f t="shared" ref="A995:I995" si="925">+A927</f>
        <v>No lineal</v>
      </c>
      <c r="B995" s="216" t="str">
        <f t="shared" si="925"/>
        <v>h</v>
      </c>
      <c r="C995" s="216">
        <f t="shared" si="925"/>
        <v>167</v>
      </c>
      <c r="D995" s="216">
        <f t="shared" si="925"/>
        <v>1307</v>
      </c>
      <c r="E995" s="216">
        <f t="shared" si="925"/>
        <v>1.38</v>
      </c>
      <c r="F995" s="216">
        <f t="shared" si="925"/>
        <v>8</v>
      </c>
      <c r="G995" s="216">
        <f t="shared" si="925"/>
        <v>659.01</v>
      </c>
      <c r="H995" s="216">
        <f t="shared" si="925"/>
        <v>4</v>
      </c>
      <c r="I995" s="216">
        <f t="shared" si="925"/>
        <v>1803.6599999999999</v>
      </c>
      <c r="J995" s="204" t="s">
        <v>460</v>
      </c>
      <c r="K995" s="223">
        <v>0</v>
      </c>
    </row>
    <row r="996" spans="1:11">
      <c r="A996" s="216" t="str">
        <f t="shared" ref="A996:I996" si="926">+A928</f>
        <v>Lineal</v>
      </c>
      <c r="B996" s="216" t="str">
        <f t="shared" si="926"/>
        <v>h</v>
      </c>
      <c r="C996" s="216">
        <f t="shared" si="926"/>
        <v>144</v>
      </c>
      <c r="D996" s="216">
        <f t="shared" si="926"/>
        <v>830</v>
      </c>
      <c r="E996" s="216">
        <f t="shared" si="926"/>
        <v>1.64</v>
      </c>
      <c r="F996" s="216">
        <f t="shared" si="926"/>
        <v>4</v>
      </c>
      <c r="G996" s="216">
        <f t="shared" si="926"/>
        <v>278.10300000000001</v>
      </c>
      <c r="H996" s="216">
        <f t="shared" si="926"/>
        <v>5</v>
      </c>
      <c r="I996" s="216">
        <f t="shared" si="926"/>
        <v>1361.1999999999998</v>
      </c>
      <c r="J996" s="204" t="s">
        <v>460</v>
      </c>
      <c r="K996" s="223">
        <v>1</v>
      </c>
    </row>
    <row r="997" spans="1:11">
      <c r="A997" s="216" t="str">
        <f t="shared" ref="A997:I997" si="927">+A929</f>
        <v>Lineal</v>
      </c>
      <c r="B997" s="216" t="str">
        <f t="shared" si="927"/>
        <v>h</v>
      </c>
      <c r="C997" s="216">
        <f t="shared" si="927"/>
        <v>6</v>
      </c>
      <c r="D997" s="216">
        <f t="shared" si="927"/>
        <v>1133</v>
      </c>
      <c r="E997" s="216">
        <f t="shared" si="927"/>
        <v>1.49</v>
      </c>
      <c r="F997" s="216">
        <f t="shared" si="927"/>
        <v>2</v>
      </c>
      <c r="G997" s="216">
        <f t="shared" si="927"/>
        <v>211.31899999999999</v>
      </c>
      <c r="H997" s="216">
        <f t="shared" si="927"/>
        <v>4</v>
      </c>
      <c r="I997" s="216">
        <f t="shared" si="927"/>
        <v>1688.17</v>
      </c>
      <c r="J997" s="204" t="s">
        <v>460</v>
      </c>
      <c r="K997" s="223">
        <v>1</v>
      </c>
    </row>
    <row r="998" spans="1:11">
      <c r="A998" s="216" t="str">
        <f t="shared" ref="A998:I998" si="928">+A930</f>
        <v>Lineal</v>
      </c>
      <c r="B998" s="216" t="str">
        <f t="shared" si="928"/>
        <v>m</v>
      </c>
      <c r="C998" s="216">
        <f t="shared" si="928"/>
        <v>192</v>
      </c>
      <c r="D998" s="216">
        <f t="shared" si="928"/>
        <v>964</v>
      </c>
      <c r="E998" s="216">
        <f t="shared" si="928"/>
        <v>1.26</v>
      </c>
      <c r="F998" s="216">
        <f t="shared" si="928"/>
        <v>8</v>
      </c>
      <c r="G998" s="216">
        <f t="shared" si="928"/>
        <v>143.64599999999999</v>
      </c>
      <c r="H998" s="216">
        <f t="shared" si="928"/>
        <v>4</v>
      </c>
      <c r="I998" s="216">
        <f t="shared" si="928"/>
        <v>1214.6400000000001</v>
      </c>
      <c r="J998" s="204" t="s">
        <v>460</v>
      </c>
      <c r="K998" s="223">
        <v>1</v>
      </c>
    </row>
    <row r="999" spans="1:11">
      <c r="A999" s="216" t="str">
        <f t="shared" ref="A999:I999" si="929">+A931</f>
        <v>No lineal</v>
      </c>
      <c r="B999" s="216" t="str">
        <f t="shared" si="929"/>
        <v>h</v>
      </c>
      <c r="C999" s="216">
        <f t="shared" si="929"/>
        <v>325</v>
      </c>
      <c r="D999" s="216">
        <f t="shared" si="929"/>
        <v>861</v>
      </c>
      <c r="E999" s="216">
        <f t="shared" si="929"/>
        <v>1.4</v>
      </c>
      <c r="F999" s="216">
        <f t="shared" si="929"/>
        <v>18</v>
      </c>
      <c r="G999" s="216">
        <f t="shared" si="929"/>
        <v>199.245</v>
      </c>
      <c r="H999" s="216">
        <f t="shared" si="929"/>
        <v>4</v>
      </c>
      <c r="I999" s="216">
        <f t="shared" si="929"/>
        <v>1205.3999999999999</v>
      </c>
      <c r="J999" s="204" t="s">
        <v>460</v>
      </c>
      <c r="K999" s="223">
        <v>1</v>
      </c>
    </row>
    <row r="1000" spans="1:11">
      <c r="A1000" s="216" t="str">
        <f t="shared" ref="A1000:I1000" si="930">+A932</f>
        <v>Lineal</v>
      </c>
      <c r="B1000" s="216" t="str">
        <f t="shared" si="930"/>
        <v>h</v>
      </c>
      <c r="C1000" s="216">
        <f t="shared" si="930"/>
        <v>218</v>
      </c>
      <c r="D1000" s="216">
        <f t="shared" si="930"/>
        <v>934</v>
      </c>
      <c r="E1000" s="216">
        <f t="shared" si="930"/>
        <v>0.97</v>
      </c>
      <c r="F1000" s="216">
        <f t="shared" si="930"/>
        <v>6</v>
      </c>
      <c r="G1000" s="216">
        <f t="shared" si="930"/>
        <v>110.229</v>
      </c>
      <c r="H1000" s="216">
        <f t="shared" si="930"/>
        <v>7</v>
      </c>
      <c r="I1000" s="216">
        <f t="shared" si="930"/>
        <v>905.98</v>
      </c>
      <c r="J1000" s="204" t="s">
        <v>460</v>
      </c>
      <c r="K1000" s="223">
        <v>1</v>
      </c>
    </row>
    <row r="1001" spans="1:11">
      <c r="A1001" s="216" t="str">
        <f t="shared" ref="A1001:I1001" si="931">+A933</f>
        <v>No lineal</v>
      </c>
      <c r="B1001" s="216" t="str">
        <f t="shared" si="931"/>
        <v>h</v>
      </c>
      <c r="C1001" s="216">
        <f t="shared" si="931"/>
        <v>25</v>
      </c>
      <c r="D1001" s="216">
        <f t="shared" si="931"/>
        <v>571</v>
      </c>
      <c r="E1001" s="216">
        <f t="shared" si="931"/>
        <v>1.2</v>
      </c>
      <c r="F1001" s="216">
        <f t="shared" si="931"/>
        <v>4</v>
      </c>
      <c r="G1001" s="216">
        <f t="shared" si="931"/>
        <v>149.60400000000001</v>
      </c>
      <c r="H1001" s="216">
        <f t="shared" si="931"/>
        <v>5</v>
      </c>
      <c r="I1001" s="216">
        <f t="shared" si="931"/>
        <v>685.19999999999993</v>
      </c>
      <c r="J1001" s="204" t="s">
        <v>460</v>
      </c>
      <c r="K1001" s="223">
        <v>1</v>
      </c>
    </row>
    <row r="1002" spans="1:11">
      <c r="A1002" s="216" t="str">
        <f t="shared" ref="A1002:I1002" si="932">+A934</f>
        <v>Lineal</v>
      </c>
      <c r="B1002" s="216" t="str">
        <f t="shared" si="932"/>
        <v>m</v>
      </c>
      <c r="C1002" s="216">
        <f t="shared" si="932"/>
        <v>113</v>
      </c>
      <c r="D1002" s="216">
        <f t="shared" si="932"/>
        <v>1239</v>
      </c>
      <c r="E1002" s="216">
        <f t="shared" si="932"/>
        <v>1.57</v>
      </c>
      <c r="F1002" s="216">
        <f t="shared" si="932"/>
        <v>7</v>
      </c>
      <c r="G1002" s="216">
        <f t="shared" si="932"/>
        <v>576.48299999999995</v>
      </c>
      <c r="H1002" s="216">
        <f t="shared" si="932"/>
        <v>4</v>
      </c>
      <c r="I1002" s="216">
        <f t="shared" si="932"/>
        <v>1945.23</v>
      </c>
      <c r="J1002" s="204" t="s">
        <v>460</v>
      </c>
      <c r="K1002" s="223">
        <v>1</v>
      </c>
    </row>
    <row r="1003" spans="1:11">
      <c r="A1003" s="216" t="str">
        <f t="shared" ref="A1003:I1003" si="933">+A935</f>
        <v>Lineal</v>
      </c>
      <c r="B1003" s="216" t="str">
        <f t="shared" si="933"/>
        <v>h</v>
      </c>
      <c r="C1003" s="216">
        <f t="shared" si="933"/>
        <v>220</v>
      </c>
      <c r="D1003" s="216">
        <f t="shared" si="933"/>
        <v>876</v>
      </c>
      <c r="E1003" s="216">
        <f t="shared" si="933"/>
        <v>2.2799999999999998</v>
      </c>
      <c r="F1003" s="216">
        <f t="shared" si="933"/>
        <v>3</v>
      </c>
      <c r="G1003" s="216">
        <f t="shared" si="933"/>
        <v>841.34500000000003</v>
      </c>
      <c r="H1003" s="216">
        <f t="shared" si="933"/>
        <v>4</v>
      </c>
      <c r="I1003" s="216">
        <f t="shared" si="933"/>
        <v>1997.2799999999997</v>
      </c>
      <c r="J1003" s="204" t="s">
        <v>460</v>
      </c>
      <c r="K1003" s="223">
        <v>0</v>
      </c>
    </row>
    <row r="1004" spans="1:11">
      <c r="A1004" s="216" t="str">
        <f t="shared" ref="A1004:I1004" si="934">+A936</f>
        <v>Lineal</v>
      </c>
      <c r="B1004" s="216" t="str">
        <f t="shared" si="934"/>
        <v>h</v>
      </c>
      <c r="C1004" s="216">
        <f t="shared" si="934"/>
        <v>95</v>
      </c>
      <c r="D1004" s="216">
        <f t="shared" si="934"/>
        <v>599</v>
      </c>
      <c r="E1004" s="216">
        <f t="shared" si="934"/>
        <v>1.2</v>
      </c>
      <c r="F1004" s="216">
        <f t="shared" si="934"/>
        <v>2</v>
      </c>
      <c r="G1004" s="216">
        <f t="shared" si="934"/>
        <v>213.25200000000001</v>
      </c>
      <c r="H1004" s="216">
        <f t="shared" si="934"/>
        <v>5</v>
      </c>
      <c r="I1004" s="216">
        <f t="shared" si="934"/>
        <v>718.8</v>
      </c>
      <c r="J1004" s="204" t="s">
        <v>460</v>
      </c>
      <c r="K1004" s="223">
        <v>0</v>
      </c>
    </row>
    <row r="1005" spans="1:11">
      <c r="A1005" s="216" t="str">
        <f t="shared" ref="A1005:I1005" si="935">+A937</f>
        <v>Lineal</v>
      </c>
      <c r="B1005" s="216" t="str">
        <f t="shared" si="935"/>
        <v>h</v>
      </c>
      <c r="C1005" s="216">
        <f t="shared" si="935"/>
        <v>133</v>
      </c>
      <c r="D1005" s="216">
        <f t="shared" si="935"/>
        <v>882</v>
      </c>
      <c r="E1005" s="216">
        <f t="shared" si="935"/>
        <v>1.24</v>
      </c>
      <c r="F1005" s="216">
        <f t="shared" si="935"/>
        <v>9</v>
      </c>
      <c r="G1005" s="216">
        <f t="shared" si="935"/>
        <v>100.499</v>
      </c>
      <c r="H1005" s="216">
        <f t="shared" si="935"/>
        <v>4</v>
      </c>
      <c r="I1005" s="216">
        <f t="shared" si="935"/>
        <v>1093.68</v>
      </c>
      <c r="J1005" s="204" t="s">
        <v>460</v>
      </c>
      <c r="K1005" s="223">
        <v>1</v>
      </c>
    </row>
    <row r="1006" spans="1:11">
      <c r="A1006" s="216" t="str">
        <f t="shared" ref="A1006:I1006" si="936">+A938</f>
        <v>Lineal</v>
      </c>
      <c r="B1006" s="216" t="str">
        <f t="shared" si="936"/>
        <v>h</v>
      </c>
      <c r="C1006" s="216">
        <f t="shared" si="936"/>
        <v>195</v>
      </c>
      <c r="D1006" s="216">
        <f t="shared" si="936"/>
        <v>1065</v>
      </c>
      <c r="E1006" s="216">
        <f t="shared" si="936"/>
        <v>1.25</v>
      </c>
      <c r="F1006" s="216">
        <f t="shared" si="936"/>
        <v>4</v>
      </c>
      <c r="G1006" s="216">
        <f t="shared" si="936"/>
        <v>249.24199999999999</v>
      </c>
      <c r="H1006" s="216">
        <f t="shared" si="936"/>
        <v>3</v>
      </c>
      <c r="I1006" s="216">
        <f t="shared" si="936"/>
        <v>1331.25</v>
      </c>
      <c r="J1006" s="204" t="s">
        <v>460</v>
      </c>
      <c r="K1006" s="223">
        <v>1</v>
      </c>
    </row>
    <row r="1007" spans="1:11">
      <c r="A1007" s="216" t="str">
        <f t="shared" ref="A1007:I1007" si="937">+A939</f>
        <v>Lineal</v>
      </c>
      <c r="B1007" s="216" t="str">
        <f t="shared" si="937"/>
        <v>m</v>
      </c>
      <c r="C1007" s="216">
        <f t="shared" si="937"/>
        <v>62</v>
      </c>
      <c r="D1007" s="216">
        <f t="shared" si="937"/>
        <v>704</v>
      </c>
      <c r="E1007" s="216">
        <f t="shared" si="937"/>
        <v>1.33</v>
      </c>
      <c r="F1007" s="216">
        <f t="shared" si="937"/>
        <v>7</v>
      </c>
      <c r="G1007" s="216">
        <f t="shared" si="937"/>
        <v>249.53899999999999</v>
      </c>
      <c r="H1007" s="216">
        <f t="shared" si="937"/>
        <v>4</v>
      </c>
      <c r="I1007" s="216">
        <f t="shared" si="937"/>
        <v>936.32</v>
      </c>
      <c r="J1007" s="204" t="s">
        <v>460</v>
      </c>
      <c r="K1007" s="223">
        <v>1</v>
      </c>
    </row>
    <row r="1008" spans="1:11">
      <c r="A1008" s="216" t="str">
        <f t="shared" ref="A1008:I1008" si="938">+A940</f>
        <v>Lineal</v>
      </c>
      <c r="B1008" s="216" t="str">
        <f t="shared" si="938"/>
        <v>m</v>
      </c>
      <c r="C1008" s="216">
        <f t="shared" si="938"/>
        <v>97</v>
      </c>
      <c r="D1008" s="216">
        <f t="shared" si="938"/>
        <v>1040</v>
      </c>
      <c r="E1008" s="216">
        <f t="shared" si="938"/>
        <v>1.43</v>
      </c>
      <c r="F1008" s="216">
        <f t="shared" si="938"/>
        <v>12</v>
      </c>
      <c r="G1008" s="216">
        <f t="shared" si="938"/>
        <v>356.24400000000003</v>
      </c>
      <c r="H1008" s="216">
        <f t="shared" si="938"/>
        <v>4</v>
      </c>
      <c r="I1008" s="216">
        <f t="shared" si="938"/>
        <v>1487.2</v>
      </c>
      <c r="J1008" s="204" t="s">
        <v>460</v>
      </c>
      <c r="K1008" s="223">
        <v>0</v>
      </c>
    </row>
    <row r="1009" spans="1:11">
      <c r="A1009" s="216" t="str">
        <f t="shared" ref="A1009:I1009" si="939">+A941</f>
        <v>Lineal</v>
      </c>
      <c r="B1009" s="216" t="str">
        <f t="shared" si="939"/>
        <v>m</v>
      </c>
      <c r="C1009" s="216">
        <f t="shared" si="939"/>
        <v>144</v>
      </c>
      <c r="D1009" s="216">
        <f t="shared" si="939"/>
        <v>567</v>
      </c>
      <c r="E1009" s="216">
        <f t="shared" si="939"/>
        <v>1.53</v>
      </c>
      <c r="F1009" s="216">
        <f t="shared" si="939"/>
        <v>6</v>
      </c>
      <c r="G1009" s="216">
        <f t="shared" si="939"/>
        <v>575.28399999999999</v>
      </c>
      <c r="H1009" s="216">
        <f t="shared" si="939"/>
        <v>5</v>
      </c>
      <c r="I1009" s="216">
        <f t="shared" si="939"/>
        <v>867.51</v>
      </c>
      <c r="J1009" s="204" t="s">
        <v>460</v>
      </c>
      <c r="K1009" s="223">
        <v>1</v>
      </c>
    </row>
    <row r="1010" spans="1:11">
      <c r="A1010" s="216" t="str">
        <f t="shared" ref="A1010:I1010" si="940">+A942</f>
        <v>Lineal</v>
      </c>
      <c r="B1010" s="216" t="str">
        <f t="shared" si="940"/>
        <v>m</v>
      </c>
      <c r="C1010" s="216">
        <f t="shared" si="940"/>
        <v>656</v>
      </c>
      <c r="D1010" s="216">
        <f t="shared" si="940"/>
        <v>1662</v>
      </c>
      <c r="E1010" s="216">
        <f t="shared" si="940"/>
        <v>1.05</v>
      </c>
      <c r="F1010" s="216">
        <f t="shared" si="940"/>
        <v>3</v>
      </c>
      <c r="G1010" s="216">
        <f t="shared" si="940"/>
        <v>186.375</v>
      </c>
      <c r="H1010" s="216">
        <f t="shared" si="940"/>
        <v>4</v>
      </c>
      <c r="I1010" s="216">
        <f t="shared" si="940"/>
        <v>1745.1000000000001</v>
      </c>
      <c r="J1010" s="204" t="s">
        <v>460</v>
      </c>
      <c r="K1010" s="223">
        <v>1</v>
      </c>
    </row>
    <row r="1011" spans="1:11">
      <c r="A1011" s="216" t="str">
        <f t="shared" ref="A1011:I1011" si="941">+A943</f>
        <v>Lineal</v>
      </c>
      <c r="B1011" s="216" t="str">
        <f t="shared" si="941"/>
        <v>m</v>
      </c>
      <c r="C1011" s="216">
        <f t="shared" si="941"/>
        <v>0</v>
      </c>
      <c r="D1011" s="216">
        <f t="shared" si="941"/>
        <v>855</v>
      </c>
      <c r="E1011" s="216">
        <f t="shared" si="941"/>
        <v>2.0499999999999998</v>
      </c>
      <c r="F1011" s="216">
        <f t="shared" si="941"/>
        <v>6</v>
      </c>
      <c r="G1011" s="216">
        <f t="shared" si="941"/>
        <v>561.85199999999998</v>
      </c>
      <c r="H1011" s="216">
        <f t="shared" si="941"/>
        <v>4</v>
      </c>
      <c r="I1011" s="216">
        <f t="shared" si="941"/>
        <v>1752.7499999999998</v>
      </c>
      <c r="J1011" s="204" t="s">
        <v>460</v>
      </c>
      <c r="K1011" s="223">
        <v>1</v>
      </c>
    </row>
    <row r="1012" spans="1:11">
      <c r="A1012" s="216" t="str">
        <f t="shared" ref="A1012:I1012" si="942">+A944</f>
        <v>Lineal</v>
      </c>
      <c r="B1012" s="216" t="str">
        <f t="shared" si="942"/>
        <v>h</v>
      </c>
      <c r="C1012" s="216">
        <f t="shared" si="942"/>
        <v>265</v>
      </c>
      <c r="D1012" s="216">
        <f t="shared" si="942"/>
        <v>631</v>
      </c>
      <c r="E1012" s="216">
        <f t="shared" si="942"/>
        <v>1.54</v>
      </c>
      <c r="F1012" s="216">
        <f t="shared" si="942"/>
        <v>2</v>
      </c>
      <c r="G1012" s="216">
        <f t="shared" si="942"/>
        <v>423.01100000000002</v>
      </c>
      <c r="H1012" s="216">
        <f t="shared" si="942"/>
        <v>3</v>
      </c>
      <c r="I1012" s="216">
        <f t="shared" si="942"/>
        <v>971.74</v>
      </c>
      <c r="J1012" s="204" t="s">
        <v>460</v>
      </c>
      <c r="K1012" s="223">
        <v>1</v>
      </c>
    </row>
    <row r="1013" spans="1:11">
      <c r="A1013" s="216" t="str">
        <f t="shared" ref="A1013:I1013" si="943">+A945</f>
        <v>No lineal</v>
      </c>
      <c r="B1013" s="216" t="str">
        <f t="shared" si="943"/>
        <v>h</v>
      </c>
      <c r="C1013" s="216">
        <f t="shared" si="943"/>
        <v>142</v>
      </c>
      <c r="D1013" s="216">
        <f t="shared" si="943"/>
        <v>1165</v>
      </c>
      <c r="E1013" s="216">
        <f t="shared" si="943"/>
        <v>2.36</v>
      </c>
      <c r="F1013" s="216">
        <f t="shared" si="943"/>
        <v>5</v>
      </c>
      <c r="G1013" s="216">
        <f t="shared" si="943"/>
        <v>75.069000000000003</v>
      </c>
      <c r="H1013" s="216">
        <f t="shared" si="943"/>
        <v>4</v>
      </c>
      <c r="I1013" s="216">
        <f t="shared" si="943"/>
        <v>2749.3999999999996</v>
      </c>
      <c r="J1013" s="204" t="s">
        <v>460</v>
      </c>
      <c r="K1013" s="223">
        <v>0</v>
      </c>
    </row>
    <row r="1014" spans="1:11">
      <c r="A1014" s="216" t="str">
        <f t="shared" ref="A1014:I1014" si="944">+A946</f>
        <v>No lineal</v>
      </c>
      <c r="B1014" s="216" t="str">
        <f t="shared" si="944"/>
        <v>m</v>
      </c>
      <c r="C1014" s="216">
        <f t="shared" si="944"/>
        <v>100</v>
      </c>
      <c r="D1014" s="216">
        <f t="shared" si="944"/>
        <v>867</v>
      </c>
      <c r="E1014" s="216">
        <f t="shared" si="944"/>
        <v>1.67</v>
      </c>
      <c r="F1014" s="216">
        <f t="shared" si="944"/>
        <v>8</v>
      </c>
      <c r="G1014" s="216">
        <f t="shared" si="944"/>
        <v>283.82900000000001</v>
      </c>
      <c r="H1014" s="216">
        <f t="shared" si="944"/>
        <v>7</v>
      </c>
      <c r="I1014" s="216">
        <f t="shared" si="944"/>
        <v>1447.8899999999999</v>
      </c>
      <c r="J1014" s="204" t="s">
        <v>460</v>
      </c>
      <c r="K1014" s="223">
        <v>0</v>
      </c>
    </row>
    <row r="1015" spans="1:11">
      <c r="A1015" s="216" t="str">
        <f t="shared" ref="A1015:I1015" si="945">+A947</f>
        <v>Lineal</v>
      </c>
      <c r="B1015" s="216" t="str">
        <f t="shared" si="945"/>
        <v>h</v>
      </c>
      <c r="C1015" s="216">
        <f t="shared" si="945"/>
        <v>129</v>
      </c>
      <c r="D1015" s="216">
        <f t="shared" si="945"/>
        <v>1118</v>
      </c>
      <c r="E1015" s="216">
        <f t="shared" si="945"/>
        <v>1.83</v>
      </c>
      <c r="F1015" s="216">
        <f t="shared" si="945"/>
        <v>1</v>
      </c>
      <c r="G1015" s="216">
        <f t="shared" si="945"/>
        <v>637.91899999999998</v>
      </c>
      <c r="H1015" s="216">
        <f t="shared" si="945"/>
        <v>4</v>
      </c>
      <c r="I1015" s="216">
        <f t="shared" si="945"/>
        <v>2045.94</v>
      </c>
      <c r="J1015" s="204" t="s">
        <v>460</v>
      </c>
      <c r="K1015" s="223">
        <v>0</v>
      </c>
    </row>
    <row r="1016" spans="1:11">
      <c r="A1016" s="216" t="str">
        <f t="shared" ref="A1016:I1016" si="946">+A948</f>
        <v>Lineal</v>
      </c>
      <c r="B1016" s="216" t="str">
        <f t="shared" si="946"/>
        <v>h</v>
      </c>
      <c r="C1016" s="216">
        <f t="shared" si="946"/>
        <v>437</v>
      </c>
      <c r="D1016" s="216">
        <f t="shared" si="946"/>
        <v>802</v>
      </c>
      <c r="E1016" s="216">
        <f t="shared" si="946"/>
        <v>1.4</v>
      </c>
      <c r="F1016" s="216">
        <f t="shared" si="946"/>
        <v>5</v>
      </c>
      <c r="G1016" s="216">
        <f t="shared" si="946"/>
        <v>82.25</v>
      </c>
      <c r="H1016" s="216">
        <f t="shared" si="946"/>
        <v>4</v>
      </c>
      <c r="I1016" s="216">
        <f t="shared" si="946"/>
        <v>1122.8</v>
      </c>
      <c r="J1016" s="204" t="s">
        <v>460</v>
      </c>
      <c r="K1016" s="223">
        <v>1</v>
      </c>
    </row>
    <row r="1017" spans="1:11">
      <c r="A1017" s="216" t="str">
        <f t="shared" ref="A1017:I1017" si="947">+A949</f>
        <v>No lineal</v>
      </c>
      <c r="B1017" s="216" t="str">
        <f t="shared" si="947"/>
        <v>m</v>
      </c>
      <c r="C1017" s="216">
        <f t="shared" si="947"/>
        <v>86</v>
      </c>
      <c r="D1017" s="216">
        <f t="shared" si="947"/>
        <v>965</v>
      </c>
      <c r="E1017" s="216">
        <f t="shared" si="947"/>
        <v>1.33</v>
      </c>
      <c r="F1017" s="216">
        <f t="shared" si="947"/>
        <v>17</v>
      </c>
      <c r="G1017" s="216">
        <f t="shared" si="947"/>
        <v>521.55899999999997</v>
      </c>
      <c r="H1017" s="216">
        <f t="shared" si="947"/>
        <v>4</v>
      </c>
      <c r="I1017" s="216">
        <f t="shared" si="947"/>
        <v>1283.45</v>
      </c>
      <c r="J1017" s="204" t="s">
        <v>460</v>
      </c>
      <c r="K1017" s="223">
        <v>1</v>
      </c>
    </row>
    <row r="1018" spans="1:11">
      <c r="A1018" s="216" t="str">
        <f t="shared" ref="A1018:I1018" si="948">+A950</f>
        <v>No lineal</v>
      </c>
      <c r="B1018" s="216" t="str">
        <f t="shared" si="948"/>
        <v>m</v>
      </c>
      <c r="C1018" s="216">
        <f t="shared" si="948"/>
        <v>114</v>
      </c>
      <c r="D1018" s="216">
        <f t="shared" si="948"/>
        <v>327</v>
      </c>
      <c r="E1018" s="216">
        <f t="shared" si="948"/>
        <v>1.72</v>
      </c>
      <c r="F1018" s="216">
        <f t="shared" si="948"/>
        <v>11</v>
      </c>
      <c r="G1018" s="216">
        <f t="shared" si="948"/>
        <v>575.41</v>
      </c>
      <c r="H1018" s="216">
        <f t="shared" si="948"/>
        <v>4</v>
      </c>
      <c r="I1018" s="216">
        <f t="shared" si="948"/>
        <v>562.43999999999994</v>
      </c>
      <c r="J1018" s="204" t="s">
        <v>460</v>
      </c>
      <c r="K1018" s="223">
        <v>1</v>
      </c>
    </row>
    <row r="1019" spans="1:11">
      <c r="A1019" s="216" t="str">
        <f t="shared" ref="A1019:I1019" si="949">+A951</f>
        <v>No lineal</v>
      </c>
      <c r="B1019" s="216" t="str">
        <f t="shared" si="949"/>
        <v>m</v>
      </c>
      <c r="C1019" s="216">
        <f t="shared" si="949"/>
        <v>106</v>
      </c>
      <c r="D1019" s="216">
        <f t="shared" si="949"/>
        <v>818</v>
      </c>
      <c r="E1019" s="216">
        <f t="shared" si="949"/>
        <v>1.33</v>
      </c>
      <c r="F1019" s="216">
        <f t="shared" si="949"/>
        <v>6</v>
      </c>
      <c r="G1019" s="216">
        <f t="shared" si="949"/>
        <v>295.26400000000001</v>
      </c>
      <c r="H1019" s="216">
        <f t="shared" si="949"/>
        <v>4</v>
      </c>
      <c r="I1019" s="216">
        <f t="shared" si="949"/>
        <v>1087.94</v>
      </c>
      <c r="J1019" s="204" t="s">
        <v>460</v>
      </c>
      <c r="K1019" s="223">
        <v>0</v>
      </c>
    </row>
    <row r="1020" spans="1:11">
      <c r="A1020" s="216" t="str">
        <f t="shared" ref="A1020:I1020" si="950">+A952</f>
        <v>No lineal</v>
      </c>
      <c r="B1020" s="216" t="str">
        <f t="shared" si="950"/>
        <v>h</v>
      </c>
      <c r="C1020" s="216">
        <f t="shared" si="950"/>
        <v>205</v>
      </c>
      <c r="D1020" s="216">
        <f t="shared" si="950"/>
        <v>1392</v>
      </c>
      <c r="E1020" s="216">
        <f t="shared" si="950"/>
        <v>1.71</v>
      </c>
      <c r="F1020" s="216">
        <f t="shared" si="950"/>
        <v>4</v>
      </c>
      <c r="G1020" s="216">
        <f t="shared" si="950"/>
        <v>134.16</v>
      </c>
      <c r="H1020" s="216">
        <f t="shared" si="950"/>
        <v>3</v>
      </c>
      <c r="I1020" s="216">
        <f t="shared" si="950"/>
        <v>2380.3200000000002</v>
      </c>
      <c r="J1020" s="204" t="s">
        <v>460</v>
      </c>
      <c r="K1020" s="223">
        <v>1</v>
      </c>
    </row>
    <row r="1021" spans="1:11">
      <c r="A1021" s="216" t="str">
        <f t="shared" ref="A1021:I1021" si="951">+A953</f>
        <v>Lineal</v>
      </c>
      <c r="B1021" s="216" t="str">
        <f t="shared" si="951"/>
        <v>m</v>
      </c>
      <c r="C1021" s="216">
        <f t="shared" si="951"/>
        <v>0</v>
      </c>
      <c r="D1021" s="216">
        <f t="shared" si="951"/>
        <v>967</v>
      </c>
      <c r="E1021" s="216">
        <f t="shared" si="951"/>
        <v>2.2000000000000002</v>
      </c>
      <c r="F1021" s="216">
        <f t="shared" si="951"/>
        <v>11</v>
      </c>
      <c r="G1021" s="216">
        <f t="shared" si="951"/>
        <v>1295.588</v>
      </c>
      <c r="H1021" s="216">
        <f t="shared" si="951"/>
        <v>5</v>
      </c>
      <c r="I1021" s="216">
        <f t="shared" si="951"/>
        <v>2127.4</v>
      </c>
      <c r="J1021" s="204" t="s">
        <v>460</v>
      </c>
      <c r="K1021" s="224">
        <v>1</v>
      </c>
    </row>
    <row r="1022" spans="1:11">
      <c r="A1022" s="216" t="str">
        <f t="shared" ref="A1022:I1022" si="952">+A954</f>
        <v>Lineal</v>
      </c>
      <c r="B1022" s="216" t="str">
        <f t="shared" si="952"/>
        <v>h</v>
      </c>
      <c r="C1022" s="216">
        <f t="shared" si="952"/>
        <v>47</v>
      </c>
      <c r="D1022" s="216">
        <f t="shared" si="952"/>
        <v>731</v>
      </c>
      <c r="E1022" s="216">
        <f t="shared" si="952"/>
        <v>0.94</v>
      </c>
      <c r="F1022" s="216">
        <f t="shared" si="952"/>
        <v>2</v>
      </c>
      <c r="G1022" s="216">
        <f t="shared" si="952"/>
        <v>19.701000000000001</v>
      </c>
      <c r="H1022" s="216">
        <f t="shared" si="952"/>
        <v>3</v>
      </c>
      <c r="I1022" s="216">
        <f t="shared" si="952"/>
        <v>687.14</v>
      </c>
      <c r="J1022" s="204" t="s">
        <v>450</v>
      </c>
      <c r="K1022" s="219">
        <v>0</v>
      </c>
    </row>
    <row r="1023" spans="1:11">
      <c r="A1023" s="216" t="str">
        <f t="shared" ref="A1023:I1023" si="953">+A955</f>
        <v>No lineal</v>
      </c>
      <c r="B1023" s="216" t="str">
        <f t="shared" si="953"/>
        <v>h</v>
      </c>
      <c r="C1023" s="216">
        <f t="shared" si="953"/>
        <v>207</v>
      </c>
      <c r="D1023" s="216">
        <f t="shared" si="953"/>
        <v>530</v>
      </c>
      <c r="E1023" s="216">
        <f t="shared" si="953"/>
        <v>1.44</v>
      </c>
      <c r="F1023" s="216">
        <f t="shared" si="953"/>
        <v>11</v>
      </c>
      <c r="G1023" s="216">
        <f t="shared" si="953"/>
        <v>728.24400000000003</v>
      </c>
      <c r="H1023" s="216">
        <f t="shared" si="953"/>
        <v>7</v>
      </c>
      <c r="I1023" s="216">
        <f t="shared" si="953"/>
        <v>763.19999999999993</v>
      </c>
      <c r="J1023" s="204" t="s">
        <v>450</v>
      </c>
      <c r="K1023" s="219">
        <v>0</v>
      </c>
    </row>
    <row r="1024" spans="1:11">
      <c r="A1024" s="216" t="str">
        <f t="shared" ref="A1024:I1024" si="954">+A956</f>
        <v>Lineal</v>
      </c>
      <c r="B1024" s="216" t="str">
        <f t="shared" si="954"/>
        <v>h</v>
      </c>
      <c r="C1024" s="216">
        <f t="shared" si="954"/>
        <v>79</v>
      </c>
      <c r="D1024" s="216">
        <f t="shared" si="954"/>
        <v>511</v>
      </c>
      <c r="E1024" s="216">
        <f t="shared" si="954"/>
        <v>1.96</v>
      </c>
      <c r="F1024" s="216">
        <f t="shared" si="954"/>
        <v>1</v>
      </c>
      <c r="G1024" s="216">
        <f t="shared" si="954"/>
        <v>861.06299999999999</v>
      </c>
      <c r="H1024" s="216">
        <f t="shared" si="954"/>
        <v>5</v>
      </c>
      <c r="I1024" s="216">
        <f t="shared" si="954"/>
        <v>1001.56</v>
      </c>
      <c r="J1024" s="204" t="s">
        <v>450</v>
      </c>
      <c r="K1024" s="219">
        <v>1</v>
      </c>
    </row>
    <row r="1025" spans="1:11">
      <c r="A1025" s="216" t="str">
        <f t="shared" ref="A1025:I1025" si="955">+A957</f>
        <v>No lineal</v>
      </c>
      <c r="B1025" s="216" t="str">
        <f t="shared" si="955"/>
        <v>m</v>
      </c>
      <c r="C1025" s="216">
        <f t="shared" si="955"/>
        <v>107</v>
      </c>
      <c r="D1025" s="216">
        <f t="shared" si="955"/>
        <v>791</v>
      </c>
      <c r="E1025" s="216">
        <f t="shared" si="955"/>
        <v>1.81</v>
      </c>
      <c r="F1025" s="216">
        <f t="shared" si="955"/>
        <v>16</v>
      </c>
      <c r="G1025" s="216">
        <f t="shared" si="955"/>
        <v>997.65700000000004</v>
      </c>
      <c r="H1025" s="216">
        <f t="shared" si="955"/>
        <v>5</v>
      </c>
      <c r="I1025" s="216">
        <f t="shared" si="955"/>
        <v>1431.71</v>
      </c>
      <c r="J1025" s="204" t="s">
        <v>450</v>
      </c>
      <c r="K1025" s="219">
        <v>1</v>
      </c>
    </row>
    <row r="1026" spans="1:11">
      <c r="A1026" s="216" t="str">
        <f t="shared" ref="A1026:I1026" si="956">+A958</f>
        <v>Lineal</v>
      </c>
      <c r="B1026" s="216" t="str">
        <f t="shared" si="956"/>
        <v>m</v>
      </c>
      <c r="C1026" s="216">
        <f t="shared" si="956"/>
        <v>846</v>
      </c>
      <c r="D1026" s="216">
        <f t="shared" si="956"/>
        <v>1401</v>
      </c>
      <c r="E1026" s="216">
        <f t="shared" si="956"/>
        <v>1.1299999999999999</v>
      </c>
      <c r="F1026" s="216">
        <f t="shared" si="956"/>
        <v>5</v>
      </c>
      <c r="G1026" s="216">
        <f t="shared" si="956"/>
        <v>175.017</v>
      </c>
      <c r="H1026" s="216">
        <f t="shared" si="956"/>
        <v>5</v>
      </c>
      <c r="I1026" s="216">
        <f t="shared" si="956"/>
        <v>1583.1299999999999</v>
      </c>
      <c r="J1026" s="204" t="s">
        <v>450</v>
      </c>
      <c r="K1026" s="219">
        <v>0</v>
      </c>
    </row>
    <row r="1027" spans="1:11">
      <c r="A1027" s="216" t="str">
        <f t="shared" ref="A1027:I1027" si="957">+A959</f>
        <v>Lineal</v>
      </c>
      <c r="B1027" s="216" t="str">
        <f t="shared" si="957"/>
        <v>m</v>
      </c>
      <c r="C1027" s="216">
        <f t="shared" si="957"/>
        <v>155</v>
      </c>
      <c r="D1027" s="216">
        <f t="shared" si="957"/>
        <v>1267</v>
      </c>
      <c r="E1027" s="216">
        <f t="shared" si="957"/>
        <v>1.1100000000000001</v>
      </c>
      <c r="F1027" s="216">
        <f t="shared" si="957"/>
        <v>5</v>
      </c>
      <c r="G1027" s="216">
        <f t="shared" si="957"/>
        <v>710.21</v>
      </c>
      <c r="H1027" s="216">
        <f t="shared" si="957"/>
        <v>4</v>
      </c>
      <c r="I1027" s="216">
        <f t="shared" si="957"/>
        <v>1406.3700000000001</v>
      </c>
      <c r="J1027" s="204" t="s">
        <v>450</v>
      </c>
      <c r="K1027" s="219">
        <v>0</v>
      </c>
    </row>
    <row r="1028" spans="1:11">
      <c r="A1028" s="216" t="str">
        <f t="shared" ref="A1028:I1028" si="958">+A960</f>
        <v>Lineal</v>
      </c>
      <c r="B1028" s="216" t="str">
        <f t="shared" si="958"/>
        <v>h</v>
      </c>
      <c r="C1028" s="216">
        <f t="shared" si="958"/>
        <v>2</v>
      </c>
      <c r="D1028" s="216">
        <f t="shared" si="958"/>
        <v>876</v>
      </c>
      <c r="E1028" s="216">
        <f t="shared" si="958"/>
        <v>1.54</v>
      </c>
      <c r="F1028" s="216">
        <f t="shared" si="958"/>
        <v>2</v>
      </c>
      <c r="G1028" s="216">
        <f t="shared" si="958"/>
        <v>764.28099999999995</v>
      </c>
      <c r="H1028" s="216">
        <f t="shared" si="958"/>
        <v>5</v>
      </c>
      <c r="I1028" s="216">
        <f t="shared" si="958"/>
        <v>1349.04</v>
      </c>
      <c r="J1028" s="204" t="s">
        <v>450</v>
      </c>
      <c r="K1028" s="219">
        <v>1</v>
      </c>
    </row>
    <row r="1029" spans="1:11">
      <c r="A1029" s="216" t="str">
        <f t="shared" ref="A1029:I1029" si="959">+A961</f>
        <v>No lineal</v>
      </c>
      <c r="B1029" s="216" t="str">
        <f t="shared" si="959"/>
        <v>m</v>
      </c>
      <c r="C1029" s="216">
        <f t="shared" si="959"/>
        <v>313</v>
      </c>
      <c r="D1029" s="216">
        <f t="shared" si="959"/>
        <v>930</v>
      </c>
      <c r="E1029" s="216">
        <f t="shared" si="959"/>
        <v>1.29</v>
      </c>
      <c r="F1029" s="216">
        <f t="shared" si="959"/>
        <v>2</v>
      </c>
      <c r="G1029" s="216">
        <f t="shared" si="959"/>
        <v>158.48099999999999</v>
      </c>
      <c r="H1029" s="216">
        <f t="shared" si="959"/>
        <v>4</v>
      </c>
      <c r="I1029" s="216">
        <f t="shared" si="959"/>
        <v>1199.7</v>
      </c>
      <c r="J1029" s="204" t="s">
        <v>450</v>
      </c>
      <c r="K1029" s="219">
        <v>1</v>
      </c>
    </row>
    <row r="1030" spans="1:11">
      <c r="A1030" s="216" t="str">
        <f t="shared" ref="A1030:I1030" si="960">+A962</f>
        <v>Lineal</v>
      </c>
      <c r="B1030" s="216" t="str">
        <f t="shared" si="960"/>
        <v>m</v>
      </c>
      <c r="C1030" s="216">
        <f t="shared" si="960"/>
        <v>192</v>
      </c>
      <c r="D1030" s="216">
        <f t="shared" si="960"/>
        <v>1019</v>
      </c>
      <c r="E1030" s="216">
        <f t="shared" si="960"/>
        <v>1.76</v>
      </c>
      <c r="F1030" s="216">
        <f t="shared" si="960"/>
        <v>9</v>
      </c>
      <c r="G1030" s="216">
        <f t="shared" si="960"/>
        <v>508.54700000000003</v>
      </c>
      <c r="H1030" s="216">
        <f t="shared" si="960"/>
        <v>4</v>
      </c>
      <c r="I1030" s="216">
        <f t="shared" si="960"/>
        <v>1793.44</v>
      </c>
      <c r="J1030" s="204" t="s">
        <v>450</v>
      </c>
      <c r="K1030" s="219">
        <v>1</v>
      </c>
    </row>
    <row r="1031" spans="1:11">
      <c r="A1031" s="216" t="str">
        <f t="shared" ref="A1031:I1031" si="961">+A963</f>
        <v>No lineal</v>
      </c>
      <c r="B1031" s="216" t="str">
        <f t="shared" si="961"/>
        <v>m</v>
      </c>
      <c r="C1031" s="216">
        <f t="shared" si="961"/>
        <v>460</v>
      </c>
      <c r="D1031" s="216">
        <f t="shared" si="961"/>
        <v>863</v>
      </c>
      <c r="E1031" s="216">
        <f t="shared" si="961"/>
        <v>1.67</v>
      </c>
      <c r="F1031" s="216">
        <f t="shared" si="961"/>
        <v>19</v>
      </c>
      <c r="G1031" s="216">
        <f t="shared" si="961"/>
        <v>920.37300000000005</v>
      </c>
      <c r="H1031" s="216">
        <f t="shared" si="961"/>
        <v>3</v>
      </c>
      <c r="I1031" s="216">
        <f t="shared" si="961"/>
        <v>1441.21</v>
      </c>
      <c r="J1031" s="204" t="s">
        <v>450</v>
      </c>
      <c r="K1031" s="219">
        <v>0</v>
      </c>
    </row>
    <row r="1032" spans="1:11">
      <c r="A1032" s="216" t="str">
        <f t="shared" ref="A1032:I1032" si="962">+A964</f>
        <v>Lineal</v>
      </c>
      <c r="B1032" s="216" t="str">
        <f t="shared" si="962"/>
        <v>m</v>
      </c>
      <c r="C1032" s="216">
        <f t="shared" si="962"/>
        <v>165</v>
      </c>
      <c r="D1032" s="216">
        <f t="shared" si="962"/>
        <v>916</v>
      </c>
      <c r="E1032" s="216">
        <f t="shared" si="962"/>
        <v>1.56</v>
      </c>
      <c r="F1032" s="216">
        <f t="shared" si="962"/>
        <v>13</v>
      </c>
      <c r="G1032" s="216">
        <f t="shared" si="962"/>
        <v>761.89200000000005</v>
      </c>
      <c r="H1032" s="216">
        <f t="shared" si="962"/>
        <v>5</v>
      </c>
      <c r="I1032" s="216">
        <f t="shared" si="962"/>
        <v>1428.96</v>
      </c>
      <c r="J1032" s="204" t="s">
        <v>450</v>
      </c>
      <c r="K1032" s="219">
        <v>0</v>
      </c>
    </row>
    <row r="1033" spans="1:11">
      <c r="A1033" s="216" t="str">
        <f t="shared" ref="A1033:I1033" si="963">+A965</f>
        <v>Lineal</v>
      </c>
      <c r="B1033" s="216" t="str">
        <f t="shared" si="963"/>
        <v>m</v>
      </c>
      <c r="C1033" s="216">
        <f t="shared" si="963"/>
        <v>532</v>
      </c>
      <c r="D1033" s="216">
        <f t="shared" si="963"/>
        <v>1334</v>
      </c>
      <c r="E1033" s="216">
        <f t="shared" si="963"/>
        <v>1.18</v>
      </c>
      <c r="F1033" s="216">
        <f t="shared" si="963"/>
        <v>3</v>
      </c>
      <c r="G1033" s="216">
        <f t="shared" si="963"/>
        <v>27.986999999999998</v>
      </c>
      <c r="H1033" s="216">
        <f t="shared" si="963"/>
        <v>4</v>
      </c>
      <c r="I1033" s="216">
        <f t="shared" si="963"/>
        <v>1574.12</v>
      </c>
      <c r="J1033" s="204" t="s">
        <v>450</v>
      </c>
      <c r="K1033" s="219">
        <v>1</v>
      </c>
    </row>
    <row r="1034" spans="1:11">
      <c r="A1034" s="216" t="str">
        <f t="shared" ref="A1034:I1034" si="964">+A966</f>
        <v>Lineal</v>
      </c>
      <c r="B1034" s="216" t="str">
        <f t="shared" si="964"/>
        <v>m</v>
      </c>
      <c r="C1034" s="216">
        <f t="shared" si="964"/>
        <v>226</v>
      </c>
      <c r="D1034" s="216">
        <f t="shared" si="964"/>
        <v>692</v>
      </c>
      <c r="E1034" s="216">
        <f t="shared" si="964"/>
        <v>2.08</v>
      </c>
      <c r="F1034" s="216">
        <f t="shared" si="964"/>
        <v>1</v>
      </c>
      <c r="G1034" s="216">
        <f t="shared" si="964"/>
        <v>651.726</v>
      </c>
      <c r="H1034" s="216">
        <f t="shared" si="964"/>
        <v>6</v>
      </c>
      <c r="I1034" s="216">
        <f t="shared" si="964"/>
        <v>1439.3600000000001</v>
      </c>
      <c r="J1034" s="204" t="s">
        <v>450</v>
      </c>
      <c r="K1034" s="219">
        <v>0</v>
      </c>
    </row>
    <row r="1035" spans="1:11">
      <c r="A1035" s="216" t="str">
        <f t="shared" ref="A1035:I1035" si="965">+A967</f>
        <v>Lineal</v>
      </c>
      <c r="B1035" s="216" t="str">
        <f t="shared" si="965"/>
        <v>h</v>
      </c>
      <c r="C1035" s="216">
        <f t="shared" si="965"/>
        <v>24</v>
      </c>
      <c r="D1035" s="216">
        <f t="shared" si="965"/>
        <v>752</v>
      </c>
      <c r="E1035" s="216">
        <f t="shared" si="965"/>
        <v>2.0499999999999998</v>
      </c>
      <c r="F1035" s="216">
        <f t="shared" si="965"/>
        <v>9</v>
      </c>
      <c r="G1035" s="216">
        <f t="shared" si="965"/>
        <v>423.60599999999999</v>
      </c>
      <c r="H1035" s="216">
        <f t="shared" si="965"/>
        <v>4</v>
      </c>
      <c r="I1035" s="216">
        <f t="shared" si="965"/>
        <v>1541.6</v>
      </c>
      <c r="J1035" s="204" t="s">
        <v>450</v>
      </c>
      <c r="K1035" s="219">
        <v>0</v>
      </c>
    </row>
    <row r="1036" spans="1:11">
      <c r="A1036" s="216" t="str">
        <f t="shared" ref="A1036:I1036" si="966">+A968</f>
        <v>No lineal</v>
      </c>
      <c r="B1036" s="216" t="str">
        <f t="shared" si="966"/>
        <v>h</v>
      </c>
      <c r="C1036" s="216">
        <f t="shared" si="966"/>
        <v>135</v>
      </c>
      <c r="D1036" s="216">
        <f t="shared" si="966"/>
        <v>812</v>
      </c>
      <c r="E1036" s="216">
        <f t="shared" si="966"/>
        <v>0.82</v>
      </c>
      <c r="F1036" s="216">
        <f t="shared" si="966"/>
        <v>9</v>
      </c>
      <c r="G1036" s="216">
        <f t="shared" si="966"/>
        <v>264.08</v>
      </c>
      <c r="H1036" s="216">
        <f t="shared" si="966"/>
        <v>4</v>
      </c>
      <c r="I1036" s="216">
        <f t="shared" si="966"/>
        <v>665.83999999999992</v>
      </c>
      <c r="J1036" s="204" t="s">
        <v>450</v>
      </c>
      <c r="K1036" s="219">
        <v>1</v>
      </c>
    </row>
    <row r="1037" spans="1:11">
      <c r="A1037" s="216" t="str">
        <f t="shared" ref="A1037:I1037" si="967">+A969</f>
        <v>Lineal</v>
      </c>
      <c r="B1037" s="216" t="str">
        <f t="shared" si="967"/>
        <v>h</v>
      </c>
      <c r="C1037" s="216">
        <f t="shared" si="967"/>
        <v>187</v>
      </c>
      <c r="D1037" s="216">
        <f t="shared" si="967"/>
        <v>1381</v>
      </c>
      <c r="E1037" s="216">
        <f t="shared" si="967"/>
        <v>1.25</v>
      </c>
      <c r="F1037" s="216">
        <f t="shared" si="967"/>
        <v>7</v>
      </c>
      <c r="G1037" s="216">
        <f t="shared" si="967"/>
        <v>590.33799999999997</v>
      </c>
      <c r="H1037" s="216">
        <f t="shared" si="967"/>
        <v>4</v>
      </c>
      <c r="I1037" s="216">
        <f t="shared" si="967"/>
        <v>1726.25</v>
      </c>
      <c r="J1037" s="204" t="s">
        <v>450</v>
      </c>
      <c r="K1037" s="219">
        <v>0</v>
      </c>
    </row>
    <row r="1038" spans="1:11">
      <c r="A1038" s="216" t="str">
        <f t="shared" ref="A1038:I1038" si="968">+A970</f>
        <v>No lineal</v>
      </c>
      <c r="B1038" s="216" t="str">
        <f t="shared" si="968"/>
        <v>h</v>
      </c>
      <c r="C1038" s="216">
        <f t="shared" si="968"/>
        <v>170</v>
      </c>
      <c r="D1038" s="216">
        <f t="shared" si="968"/>
        <v>931</v>
      </c>
      <c r="E1038" s="216">
        <f t="shared" si="968"/>
        <v>1.21</v>
      </c>
      <c r="F1038" s="216">
        <f t="shared" si="968"/>
        <v>1</v>
      </c>
      <c r="G1038" s="216">
        <f t="shared" si="968"/>
        <v>6.5359999999999996</v>
      </c>
      <c r="H1038" s="216">
        <f t="shared" si="968"/>
        <v>3</v>
      </c>
      <c r="I1038" s="216">
        <f t="shared" si="968"/>
        <v>1126.51</v>
      </c>
      <c r="J1038" s="204" t="s">
        <v>450</v>
      </c>
      <c r="K1038" s="219">
        <v>0</v>
      </c>
    </row>
    <row r="1039" spans="1:11">
      <c r="A1039" s="216" t="str">
        <f t="shared" ref="A1039:I1039" si="969">+A971</f>
        <v>No lineal</v>
      </c>
      <c r="B1039" s="216" t="str">
        <f t="shared" si="969"/>
        <v>h</v>
      </c>
      <c r="C1039" s="216">
        <f t="shared" si="969"/>
        <v>125</v>
      </c>
      <c r="D1039" s="216">
        <f t="shared" si="969"/>
        <v>566</v>
      </c>
      <c r="E1039" s="216">
        <f t="shared" si="969"/>
        <v>1.37</v>
      </c>
      <c r="F1039" s="216">
        <f t="shared" si="969"/>
        <v>5</v>
      </c>
      <c r="G1039" s="216">
        <f t="shared" si="969"/>
        <v>177.38900000000001</v>
      </c>
      <c r="H1039" s="216">
        <f t="shared" si="969"/>
        <v>6</v>
      </c>
      <c r="I1039" s="216">
        <f t="shared" si="969"/>
        <v>775.42000000000007</v>
      </c>
      <c r="J1039" s="204" t="s">
        <v>450</v>
      </c>
      <c r="K1039" s="219">
        <v>0</v>
      </c>
    </row>
    <row r="1040" spans="1:11">
      <c r="A1040" s="216" t="str">
        <f t="shared" ref="A1040:I1040" si="970">+A972</f>
        <v>No lineal</v>
      </c>
      <c r="B1040" s="216" t="str">
        <f t="shared" si="970"/>
        <v>m</v>
      </c>
      <c r="C1040" s="216">
        <f t="shared" si="970"/>
        <v>386</v>
      </c>
      <c r="D1040" s="216">
        <f t="shared" si="970"/>
        <v>1324</v>
      </c>
      <c r="E1040" s="216">
        <f t="shared" si="970"/>
        <v>1.6</v>
      </c>
      <c r="F1040" s="216">
        <f t="shared" si="970"/>
        <v>13</v>
      </c>
      <c r="G1040" s="216">
        <f t="shared" si="970"/>
        <v>556.38</v>
      </c>
      <c r="H1040" s="216">
        <f t="shared" si="970"/>
        <v>5</v>
      </c>
      <c r="I1040" s="216">
        <f t="shared" si="970"/>
        <v>2118.4</v>
      </c>
      <c r="J1040" s="204" t="s">
        <v>450</v>
      </c>
      <c r="K1040" s="219">
        <v>1</v>
      </c>
    </row>
    <row r="1041" spans="1:11">
      <c r="A1041" s="216" t="str">
        <f t="shared" ref="A1041:I1041" si="971">+A973</f>
        <v>No lineal</v>
      </c>
      <c r="B1041" s="216" t="str">
        <f t="shared" si="971"/>
        <v>h</v>
      </c>
      <c r="C1041" s="216">
        <f t="shared" si="971"/>
        <v>248</v>
      </c>
      <c r="D1041" s="216">
        <f t="shared" si="971"/>
        <v>729</v>
      </c>
      <c r="E1041" s="216">
        <f t="shared" si="971"/>
        <v>1.25</v>
      </c>
      <c r="F1041" s="216">
        <f t="shared" si="971"/>
        <v>4</v>
      </c>
      <c r="G1041" s="216">
        <f t="shared" si="971"/>
        <v>219.12</v>
      </c>
      <c r="H1041" s="216">
        <f t="shared" si="971"/>
        <v>4</v>
      </c>
      <c r="I1041" s="216">
        <f t="shared" si="971"/>
        <v>911.25</v>
      </c>
      <c r="J1041" s="204" t="s">
        <v>450</v>
      </c>
      <c r="K1041" s="219">
        <v>0</v>
      </c>
    </row>
    <row r="1042" spans="1:11">
      <c r="A1042" s="216" t="str">
        <f t="shared" ref="A1042:I1042" si="972">+A974</f>
        <v>No lineal</v>
      </c>
      <c r="B1042" s="216" t="str">
        <f t="shared" si="972"/>
        <v>h</v>
      </c>
      <c r="C1042" s="216">
        <f t="shared" si="972"/>
        <v>168</v>
      </c>
      <c r="D1042" s="216">
        <f t="shared" si="972"/>
        <v>683</v>
      </c>
      <c r="E1042" s="216">
        <f t="shared" si="972"/>
        <v>1.35</v>
      </c>
      <c r="F1042" s="216">
        <f t="shared" si="972"/>
        <v>2</v>
      </c>
      <c r="G1042" s="216">
        <f t="shared" si="972"/>
        <v>95.8</v>
      </c>
      <c r="H1042" s="216">
        <f t="shared" si="972"/>
        <v>4</v>
      </c>
      <c r="I1042" s="216">
        <f t="shared" si="972"/>
        <v>922.05000000000007</v>
      </c>
      <c r="J1042" s="204" t="s">
        <v>450</v>
      </c>
      <c r="K1042" s="219">
        <v>1</v>
      </c>
    </row>
    <row r="1043" spans="1:11">
      <c r="A1043" s="216" t="str">
        <f t="shared" ref="A1043:I1043" si="973">+A975</f>
        <v>Lineal</v>
      </c>
      <c r="B1043" s="216" t="str">
        <f t="shared" si="973"/>
        <v>h</v>
      </c>
      <c r="C1043" s="216">
        <f t="shared" si="973"/>
        <v>194</v>
      </c>
      <c r="D1043" s="216">
        <f t="shared" si="973"/>
        <v>904</v>
      </c>
      <c r="E1043" s="216">
        <f t="shared" si="973"/>
        <v>1.89</v>
      </c>
      <c r="F1043" s="216">
        <f t="shared" si="973"/>
        <v>16</v>
      </c>
      <c r="G1043" s="216">
        <f t="shared" si="973"/>
        <v>973.08399999999995</v>
      </c>
      <c r="H1043" s="216">
        <f t="shared" si="973"/>
        <v>4</v>
      </c>
      <c r="I1043" s="216">
        <f t="shared" si="973"/>
        <v>1708.56</v>
      </c>
      <c r="J1043" s="204" t="s">
        <v>450</v>
      </c>
      <c r="K1043" s="219">
        <v>1</v>
      </c>
    </row>
    <row r="1044" spans="1:11">
      <c r="A1044" s="216" t="str">
        <f t="shared" ref="A1044:I1044" si="974">+A976</f>
        <v>Lineal</v>
      </c>
      <c r="B1044" s="216" t="str">
        <f t="shared" si="974"/>
        <v>m</v>
      </c>
      <c r="C1044" s="216">
        <f t="shared" si="974"/>
        <v>199</v>
      </c>
      <c r="D1044" s="216">
        <f t="shared" si="974"/>
        <v>1360</v>
      </c>
      <c r="E1044" s="216">
        <f t="shared" si="974"/>
        <v>1.01</v>
      </c>
      <c r="F1044" s="216">
        <f t="shared" si="974"/>
        <v>22</v>
      </c>
      <c r="G1044" s="216">
        <f t="shared" si="974"/>
        <v>475.00900000000001</v>
      </c>
      <c r="H1044" s="216">
        <f t="shared" si="974"/>
        <v>3</v>
      </c>
      <c r="I1044" s="216">
        <f t="shared" si="974"/>
        <v>1373.6</v>
      </c>
      <c r="J1044" s="204" t="s">
        <v>450</v>
      </c>
      <c r="K1044" s="219">
        <v>0</v>
      </c>
    </row>
    <row r="1045" spans="1:11">
      <c r="A1045" s="216" t="str">
        <f t="shared" ref="A1045:I1045" si="975">+A977</f>
        <v>No lineal</v>
      </c>
      <c r="B1045" s="216" t="str">
        <f t="shared" si="975"/>
        <v>h</v>
      </c>
      <c r="C1045" s="216">
        <f t="shared" si="975"/>
        <v>302</v>
      </c>
      <c r="D1045" s="216">
        <f t="shared" si="975"/>
        <v>1323</v>
      </c>
      <c r="E1045" s="216">
        <f t="shared" si="975"/>
        <v>1.1599999999999999</v>
      </c>
      <c r="F1045" s="216">
        <f t="shared" si="975"/>
        <v>2</v>
      </c>
      <c r="G1045" s="216">
        <f t="shared" si="975"/>
        <v>19.236000000000001</v>
      </c>
      <c r="H1045" s="216">
        <f t="shared" si="975"/>
        <v>5</v>
      </c>
      <c r="I1045" s="216">
        <f t="shared" si="975"/>
        <v>1534.6799999999998</v>
      </c>
      <c r="J1045" s="204" t="s">
        <v>450</v>
      </c>
      <c r="K1045" s="219">
        <v>1</v>
      </c>
    </row>
    <row r="1046" spans="1:11">
      <c r="A1046" s="216" t="str">
        <f t="shared" ref="A1046:I1046" si="976">+A978</f>
        <v>No lineal</v>
      </c>
      <c r="B1046" s="216" t="str">
        <f t="shared" si="976"/>
        <v>m</v>
      </c>
      <c r="C1046" s="216">
        <f t="shared" si="976"/>
        <v>280</v>
      </c>
      <c r="D1046" s="216">
        <f t="shared" si="976"/>
        <v>1582</v>
      </c>
      <c r="E1046" s="216">
        <f t="shared" si="976"/>
        <v>1.04</v>
      </c>
      <c r="F1046" s="216">
        <f t="shared" si="976"/>
        <v>7</v>
      </c>
      <c r="G1046" s="216">
        <f t="shared" si="976"/>
        <v>111.69799999999999</v>
      </c>
      <c r="H1046" s="216">
        <f t="shared" si="976"/>
        <v>4</v>
      </c>
      <c r="I1046" s="216">
        <f t="shared" si="976"/>
        <v>1645.28</v>
      </c>
      <c r="J1046" s="204" t="s">
        <v>450</v>
      </c>
      <c r="K1046" s="219">
        <v>0</v>
      </c>
    </row>
    <row r="1047" spans="1:11">
      <c r="A1047" s="216" t="str">
        <f t="shared" ref="A1047:I1047" si="977">+A979</f>
        <v>No lineal</v>
      </c>
      <c r="B1047" s="216" t="str">
        <f t="shared" si="977"/>
        <v>h</v>
      </c>
      <c r="C1047" s="216">
        <f t="shared" si="977"/>
        <v>163</v>
      </c>
      <c r="D1047" s="216">
        <f t="shared" si="977"/>
        <v>953</v>
      </c>
      <c r="E1047" s="216">
        <f t="shared" si="977"/>
        <v>1.34</v>
      </c>
      <c r="F1047" s="216">
        <f t="shared" si="977"/>
        <v>13</v>
      </c>
      <c r="G1047" s="216">
        <f t="shared" si="977"/>
        <v>46.94</v>
      </c>
      <c r="H1047" s="216">
        <f t="shared" si="977"/>
        <v>5</v>
      </c>
      <c r="I1047" s="216">
        <f t="shared" si="977"/>
        <v>1277.02</v>
      </c>
      <c r="J1047" s="204" t="s">
        <v>450</v>
      </c>
      <c r="K1047" s="219">
        <v>1</v>
      </c>
    </row>
    <row r="1048" spans="1:11">
      <c r="A1048" s="216" t="str">
        <f t="shared" ref="A1048:I1048" si="978">+A980</f>
        <v>No lineal</v>
      </c>
      <c r="B1048" s="216" t="str">
        <f t="shared" si="978"/>
        <v>h</v>
      </c>
      <c r="C1048" s="216">
        <f t="shared" si="978"/>
        <v>141</v>
      </c>
      <c r="D1048" s="216">
        <f t="shared" si="978"/>
        <v>1410</v>
      </c>
      <c r="E1048" s="216">
        <f t="shared" si="978"/>
        <v>1.97</v>
      </c>
      <c r="F1048" s="216">
        <f t="shared" si="978"/>
        <v>2</v>
      </c>
      <c r="G1048" s="216">
        <f t="shared" si="978"/>
        <v>761.16</v>
      </c>
      <c r="H1048" s="216">
        <f t="shared" si="978"/>
        <v>4</v>
      </c>
      <c r="I1048" s="216">
        <f t="shared" si="978"/>
        <v>2777.7</v>
      </c>
      <c r="J1048" s="204" t="s">
        <v>450</v>
      </c>
      <c r="K1048" s="219">
        <v>0</v>
      </c>
    </row>
    <row r="1049" spans="1:11">
      <c r="A1049" s="216" t="str">
        <f t="shared" ref="A1049:I1049" si="979">+A981</f>
        <v>No lineal</v>
      </c>
      <c r="B1049" s="216" t="str">
        <f t="shared" si="979"/>
        <v>h</v>
      </c>
      <c r="C1049" s="216">
        <f t="shared" si="979"/>
        <v>268</v>
      </c>
      <c r="D1049" s="216">
        <f t="shared" si="979"/>
        <v>997</v>
      </c>
      <c r="E1049" s="216">
        <f t="shared" si="979"/>
        <v>1.59</v>
      </c>
      <c r="F1049" s="216">
        <f t="shared" si="979"/>
        <v>3</v>
      </c>
      <c r="G1049" s="216">
        <f t="shared" si="979"/>
        <v>690.63199999999995</v>
      </c>
      <c r="H1049" s="216">
        <f t="shared" si="979"/>
        <v>4</v>
      </c>
      <c r="I1049" s="216">
        <f t="shared" si="979"/>
        <v>1585.23</v>
      </c>
      <c r="J1049" s="204" t="s">
        <v>450</v>
      </c>
      <c r="K1049" s="219">
        <v>1</v>
      </c>
    </row>
    <row r="1050" spans="1:11">
      <c r="A1050" s="216" t="str">
        <f t="shared" ref="A1050:I1050" si="980">+A982</f>
        <v>No lineal</v>
      </c>
      <c r="B1050" s="216" t="str">
        <f t="shared" si="980"/>
        <v>h</v>
      </c>
      <c r="C1050" s="216">
        <f t="shared" si="980"/>
        <v>130</v>
      </c>
      <c r="D1050" s="216">
        <f t="shared" si="980"/>
        <v>805</v>
      </c>
      <c r="E1050" s="216">
        <f t="shared" si="980"/>
        <v>1.76</v>
      </c>
      <c r="F1050" s="216">
        <f t="shared" si="980"/>
        <v>8</v>
      </c>
      <c r="G1050" s="216">
        <f t="shared" si="980"/>
        <v>588.76199999999994</v>
      </c>
      <c r="H1050" s="216">
        <f t="shared" si="980"/>
        <v>3</v>
      </c>
      <c r="I1050" s="216">
        <f t="shared" si="980"/>
        <v>1416.8</v>
      </c>
      <c r="J1050" s="204" t="s">
        <v>450</v>
      </c>
      <c r="K1050" s="219">
        <v>0</v>
      </c>
    </row>
    <row r="1051" spans="1:11">
      <c r="A1051" s="216" t="str">
        <f t="shared" ref="A1051:I1051" si="981">+A983</f>
        <v>Lineal</v>
      </c>
      <c r="B1051" s="216" t="str">
        <f t="shared" si="981"/>
        <v>h</v>
      </c>
      <c r="C1051" s="216">
        <f t="shared" si="981"/>
        <v>211</v>
      </c>
      <c r="D1051" s="216">
        <f t="shared" si="981"/>
        <v>1307</v>
      </c>
      <c r="E1051" s="216">
        <f t="shared" si="981"/>
        <v>1.3</v>
      </c>
      <c r="F1051" s="216">
        <f t="shared" si="981"/>
        <v>4</v>
      </c>
      <c r="G1051" s="216">
        <f t="shared" si="981"/>
        <v>7.4029999999999996</v>
      </c>
      <c r="H1051" s="216">
        <f t="shared" si="981"/>
        <v>5</v>
      </c>
      <c r="I1051" s="216">
        <f t="shared" si="981"/>
        <v>1699.1000000000001</v>
      </c>
      <c r="J1051" s="204" t="s">
        <v>450</v>
      </c>
      <c r="K1051" s="219">
        <v>0</v>
      </c>
    </row>
    <row r="1052" spans="1:11">
      <c r="A1052" s="216" t="str">
        <f t="shared" ref="A1052:I1052" si="982">+A984</f>
        <v>No lineal</v>
      </c>
      <c r="B1052" s="216" t="str">
        <f t="shared" si="982"/>
        <v>h</v>
      </c>
      <c r="C1052" s="216">
        <f t="shared" si="982"/>
        <v>406</v>
      </c>
      <c r="D1052" s="216">
        <f t="shared" si="982"/>
        <v>1622</v>
      </c>
      <c r="E1052" s="216">
        <f t="shared" si="982"/>
        <v>0.92</v>
      </c>
      <c r="F1052" s="216">
        <f t="shared" si="982"/>
        <v>3</v>
      </c>
      <c r="G1052" s="216">
        <f t="shared" si="982"/>
        <v>86.94</v>
      </c>
      <c r="H1052" s="216">
        <f t="shared" si="982"/>
        <v>4</v>
      </c>
      <c r="I1052" s="216">
        <f t="shared" si="982"/>
        <v>1492.24</v>
      </c>
      <c r="J1052" s="204" t="s">
        <v>450</v>
      </c>
      <c r="K1052" s="219">
        <v>1</v>
      </c>
    </row>
    <row r="1053" spans="1:11">
      <c r="A1053" s="216" t="str">
        <f t="shared" ref="A1053:I1053" si="983">+A985</f>
        <v>Lineal</v>
      </c>
      <c r="B1053" s="216" t="str">
        <f t="shared" si="983"/>
        <v>m</v>
      </c>
      <c r="C1053" s="216">
        <f t="shared" si="983"/>
        <v>49</v>
      </c>
      <c r="D1053" s="216">
        <f t="shared" si="983"/>
        <v>1171</v>
      </c>
      <c r="E1053" s="216">
        <f t="shared" si="983"/>
        <v>1.01</v>
      </c>
      <c r="F1053" s="216">
        <f t="shared" si="983"/>
        <v>5</v>
      </c>
      <c r="G1053" s="216">
        <f t="shared" si="983"/>
        <v>378.08499999999998</v>
      </c>
      <c r="H1053" s="216">
        <f t="shared" si="983"/>
        <v>3</v>
      </c>
      <c r="I1053" s="216">
        <f t="shared" si="983"/>
        <v>1182.71</v>
      </c>
      <c r="J1053" s="204" t="s">
        <v>450</v>
      </c>
      <c r="K1053" s="219">
        <v>1</v>
      </c>
    </row>
    <row r="1054" spans="1:11">
      <c r="A1054" s="216" t="str">
        <f t="shared" ref="A1054:I1054" si="984">+A986</f>
        <v>No lineal</v>
      </c>
      <c r="B1054" s="216" t="str">
        <f t="shared" si="984"/>
        <v>m</v>
      </c>
      <c r="C1054" s="216">
        <f t="shared" si="984"/>
        <v>219</v>
      </c>
      <c r="D1054" s="216">
        <f t="shared" si="984"/>
        <v>1119</v>
      </c>
      <c r="E1054" s="216">
        <f t="shared" si="984"/>
        <v>1.28</v>
      </c>
      <c r="F1054" s="216">
        <f t="shared" si="984"/>
        <v>5</v>
      </c>
      <c r="G1054" s="216">
        <f t="shared" si="984"/>
        <v>378.08499999999998</v>
      </c>
      <c r="H1054" s="216">
        <f t="shared" si="984"/>
        <v>6</v>
      </c>
      <c r="I1054" s="216">
        <f t="shared" si="984"/>
        <v>1432.32</v>
      </c>
      <c r="J1054" s="204" t="s">
        <v>450</v>
      </c>
      <c r="K1054" s="219">
        <v>1</v>
      </c>
    </row>
    <row r="1055" spans="1:11">
      <c r="A1055" s="216" t="str">
        <f t="shared" ref="A1055:I1055" si="985">+A987</f>
        <v>No lineal</v>
      </c>
      <c r="B1055" s="216" t="str">
        <f t="shared" si="985"/>
        <v>m</v>
      </c>
      <c r="C1055" s="216">
        <f t="shared" si="985"/>
        <v>700</v>
      </c>
      <c r="D1055" s="216">
        <f t="shared" si="985"/>
        <v>1753</v>
      </c>
      <c r="E1055" s="216">
        <f t="shared" si="985"/>
        <v>0.87</v>
      </c>
      <c r="F1055" s="216">
        <f t="shared" si="985"/>
        <v>8</v>
      </c>
      <c r="G1055" s="216">
        <f t="shared" si="985"/>
        <v>284.56</v>
      </c>
      <c r="H1055" s="216">
        <f t="shared" si="985"/>
        <v>5</v>
      </c>
      <c r="I1055" s="216">
        <f t="shared" si="985"/>
        <v>1525.11</v>
      </c>
      <c r="J1055" s="204" t="s">
        <v>450</v>
      </c>
      <c r="K1055" s="219">
        <v>1</v>
      </c>
    </row>
    <row r="1056" spans="1:11">
      <c r="A1056" s="216" t="str">
        <f t="shared" ref="A1056:I1056" si="986">+A988</f>
        <v>No lineal</v>
      </c>
      <c r="B1056" s="216" t="str">
        <f t="shared" si="986"/>
        <v>m</v>
      </c>
      <c r="C1056" s="216">
        <f t="shared" si="986"/>
        <v>219</v>
      </c>
      <c r="D1056" s="216">
        <f t="shared" si="986"/>
        <v>1910</v>
      </c>
      <c r="E1056" s="216">
        <f t="shared" si="986"/>
        <v>1.24</v>
      </c>
      <c r="F1056" s="216">
        <f t="shared" si="986"/>
        <v>3</v>
      </c>
      <c r="G1056" s="216">
        <f t="shared" si="986"/>
        <v>823.44500000000005</v>
      </c>
      <c r="H1056" s="216">
        <f t="shared" si="986"/>
        <v>6</v>
      </c>
      <c r="I1056" s="216">
        <f t="shared" si="986"/>
        <v>2368.4</v>
      </c>
      <c r="J1056" s="204" t="s">
        <v>450</v>
      </c>
      <c r="K1056" s="219">
        <v>0</v>
      </c>
    </row>
    <row r="1057" spans="1:11">
      <c r="A1057" s="216" t="str">
        <f t="shared" ref="A1057:I1057" si="987">+A989</f>
        <v>No lineal</v>
      </c>
      <c r="B1057" s="216" t="str">
        <f t="shared" si="987"/>
        <v>m</v>
      </c>
      <c r="C1057" s="216">
        <f t="shared" si="987"/>
        <v>201</v>
      </c>
      <c r="D1057" s="216">
        <f t="shared" si="987"/>
        <v>1050</v>
      </c>
      <c r="E1057" s="216">
        <f t="shared" si="987"/>
        <v>1.07</v>
      </c>
      <c r="F1057" s="216">
        <f t="shared" si="987"/>
        <v>8</v>
      </c>
      <c r="G1057" s="216">
        <f t="shared" si="987"/>
        <v>291.053</v>
      </c>
      <c r="H1057" s="216">
        <f t="shared" si="987"/>
        <v>7</v>
      </c>
      <c r="I1057" s="216">
        <f t="shared" si="987"/>
        <v>1123.5</v>
      </c>
      <c r="J1057" s="204" t="s">
        <v>450</v>
      </c>
      <c r="K1057" s="219">
        <v>1</v>
      </c>
    </row>
    <row r="1058" spans="1:11">
      <c r="A1058" s="216" t="str">
        <f t="shared" ref="A1058:I1058" si="988">+A990</f>
        <v>Lineal</v>
      </c>
      <c r="B1058" s="216" t="str">
        <f t="shared" si="988"/>
        <v>h</v>
      </c>
      <c r="C1058" s="216">
        <f t="shared" si="988"/>
        <v>211</v>
      </c>
      <c r="D1058" s="216">
        <f t="shared" si="988"/>
        <v>2191</v>
      </c>
      <c r="E1058" s="216">
        <f t="shared" si="988"/>
        <v>0.86</v>
      </c>
      <c r="F1058" s="216">
        <f t="shared" si="988"/>
        <v>3</v>
      </c>
      <c r="G1058" s="216">
        <f t="shared" si="988"/>
        <v>124.286</v>
      </c>
      <c r="H1058" s="216">
        <f t="shared" si="988"/>
        <v>4</v>
      </c>
      <c r="I1058" s="216">
        <f t="shared" si="988"/>
        <v>1884.26</v>
      </c>
      <c r="J1058" s="204" t="s">
        <v>450</v>
      </c>
      <c r="K1058" s="219">
        <v>0</v>
      </c>
    </row>
    <row r="1059" spans="1:11">
      <c r="A1059" s="216" t="str">
        <f t="shared" ref="A1059:I1059" si="989">+A991</f>
        <v>No lineal</v>
      </c>
      <c r="B1059" s="216" t="str">
        <f t="shared" si="989"/>
        <v>h</v>
      </c>
      <c r="C1059" s="216">
        <f t="shared" si="989"/>
        <v>231</v>
      </c>
      <c r="D1059" s="216">
        <f t="shared" si="989"/>
        <v>892</v>
      </c>
      <c r="E1059" s="216">
        <f t="shared" si="989"/>
        <v>1.7</v>
      </c>
      <c r="F1059" s="216">
        <f t="shared" si="989"/>
        <v>3</v>
      </c>
      <c r="G1059" s="216">
        <f t="shared" si="989"/>
        <v>85.379000000000005</v>
      </c>
      <c r="H1059" s="216">
        <f t="shared" si="989"/>
        <v>4</v>
      </c>
      <c r="I1059" s="216">
        <f t="shared" si="989"/>
        <v>1516.3999999999999</v>
      </c>
      <c r="J1059" s="204" t="s">
        <v>450</v>
      </c>
      <c r="K1059" s="219">
        <v>0</v>
      </c>
    </row>
    <row r="1060" spans="1:11">
      <c r="A1060" s="216" t="str">
        <f t="shared" ref="A1060:I1060" si="990">+A992</f>
        <v>No lineal</v>
      </c>
      <c r="B1060" s="216" t="str">
        <f t="shared" si="990"/>
        <v>h</v>
      </c>
      <c r="C1060" s="216">
        <f t="shared" si="990"/>
        <v>103</v>
      </c>
      <c r="D1060" s="216">
        <f t="shared" si="990"/>
        <v>1360</v>
      </c>
      <c r="E1060" s="216">
        <f t="shared" si="990"/>
        <v>1.18</v>
      </c>
      <c r="F1060" s="216">
        <f t="shared" si="990"/>
        <v>3</v>
      </c>
      <c r="G1060" s="216">
        <f t="shared" si="990"/>
        <v>85.596999999999994</v>
      </c>
      <c r="H1060" s="216">
        <f t="shared" si="990"/>
        <v>5</v>
      </c>
      <c r="I1060" s="216">
        <f t="shared" si="990"/>
        <v>1604.8</v>
      </c>
      <c r="J1060" s="204" t="s">
        <v>450</v>
      </c>
      <c r="K1060" s="219">
        <v>1</v>
      </c>
    </row>
    <row r="1061" spans="1:11">
      <c r="A1061" s="216" t="str">
        <f t="shared" ref="A1061:I1061" si="991">+A993</f>
        <v>No lineal</v>
      </c>
      <c r="B1061" s="216" t="str">
        <f t="shared" si="991"/>
        <v>m</v>
      </c>
      <c r="C1061" s="216">
        <f t="shared" si="991"/>
        <v>86</v>
      </c>
      <c r="D1061" s="216">
        <f t="shared" si="991"/>
        <v>938</v>
      </c>
      <c r="E1061" s="216">
        <f t="shared" si="991"/>
        <v>1.19</v>
      </c>
      <c r="F1061" s="216">
        <f t="shared" si="991"/>
        <v>14</v>
      </c>
      <c r="G1061" s="216">
        <f t="shared" si="991"/>
        <v>161.447</v>
      </c>
      <c r="H1061" s="216">
        <f t="shared" si="991"/>
        <v>3</v>
      </c>
      <c r="I1061" s="216">
        <f t="shared" si="991"/>
        <v>1116.22</v>
      </c>
      <c r="J1061" s="204" t="s">
        <v>450</v>
      </c>
      <c r="K1061" s="219">
        <v>0</v>
      </c>
    </row>
    <row r="1062" spans="1:11">
      <c r="A1062" s="216" t="str">
        <f t="shared" ref="A1062:I1062" si="992">+A994</f>
        <v>Lineal</v>
      </c>
      <c r="B1062" s="216" t="str">
        <f t="shared" si="992"/>
        <v>m</v>
      </c>
      <c r="C1062" s="216">
        <f t="shared" si="992"/>
        <v>328</v>
      </c>
      <c r="D1062" s="216">
        <f t="shared" si="992"/>
        <v>1233</v>
      </c>
      <c r="E1062" s="216">
        <f t="shared" si="992"/>
        <v>1.84</v>
      </c>
      <c r="F1062" s="216">
        <f t="shared" si="992"/>
        <v>1</v>
      </c>
      <c r="G1062" s="216">
        <f t="shared" si="992"/>
        <v>675.65499999999997</v>
      </c>
      <c r="H1062" s="216">
        <f t="shared" si="992"/>
        <v>5</v>
      </c>
      <c r="I1062" s="216">
        <f t="shared" si="992"/>
        <v>2268.7200000000003</v>
      </c>
      <c r="J1062" s="204" t="s">
        <v>450</v>
      </c>
      <c r="K1062" s="219">
        <v>1</v>
      </c>
    </row>
    <row r="1063" spans="1:11">
      <c r="A1063" s="216" t="str">
        <f t="shared" ref="A1063:I1063" si="993">+A995</f>
        <v>No lineal</v>
      </c>
      <c r="B1063" s="216" t="str">
        <f t="shared" si="993"/>
        <v>h</v>
      </c>
      <c r="C1063" s="216">
        <f t="shared" si="993"/>
        <v>167</v>
      </c>
      <c r="D1063" s="216">
        <f t="shared" si="993"/>
        <v>1307</v>
      </c>
      <c r="E1063" s="216">
        <f t="shared" si="993"/>
        <v>1.38</v>
      </c>
      <c r="F1063" s="216">
        <f t="shared" si="993"/>
        <v>8</v>
      </c>
      <c r="G1063" s="216">
        <f t="shared" si="993"/>
        <v>659.01</v>
      </c>
      <c r="H1063" s="216">
        <f t="shared" si="993"/>
        <v>4</v>
      </c>
      <c r="I1063" s="216">
        <f t="shared" si="993"/>
        <v>1803.6599999999999</v>
      </c>
      <c r="J1063" s="204" t="s">
        <v>450</v>
      </c>
      <c r="K1063" s="219">
        <v>0</v>
      </c>
    </row>
    <row r="1064" spans="1:11">
      <c r="A1064" s="216" t="str">
        <f t="shared" ref="A1064:I1064" si="994">+A996</f>
        <v>Lineal</v>
      </c>
      <c r="B1064" s="216" t="str">
        <f t="shared" si="994"/>
        <v>h</v>
      </c>
      <c r="C1064" s="216">
        <f t="shared" si="994"/>
        <v>144</v>
      </c>
      <c r="D1064" s="216">
        <f t="shared" si="994"/>
        <v>830</v>
      </c>
      <c r="E1064" s="216">
        <f t="shared" si="994"/>
        <v>1.64</v>
      </c>
      <c r="F1064" s="216">
        <f t="shared" si="994"/>
        <v>4</v>
      </c>
      <c r="G1064" s="216">
        <f t="shared" si="994"/>
        <v>278.10300000000001</v>
      </c>
      <c r="H1064" s="216">
        <f t="shared" si="994"/>
        <v>5</v>
      </c>
      <c r="I1064" s="216">
        <f t="shared" si="994"/>
        <v>1361.1999999999998</v>
      </c>
      <c r="J1064" s="204" t="s">
        <v>450</v>
      </c>
      <c r="K1064" s="219">
        <v>1</v>
      </c>
    </row>
    <row r="1065" spans="1:11">
      <c r="A1065" s="216" t="str">
        <f t="shared" ref="A1065:I1065" si="995">+A997</f>
        <v>Lineal</v>
      </c>
      <c r="B1065" s="216" t="str">
        <f t="shared" si="995"/>
        <v>h</v>
      </c>
      <c r="C1065" s="216">
        <f t="shared" si="995"/>
        <v>6</v>
      </c>
      <c r="D1065" s="216">
        <f t="shared" si="995"/>
        <v>1133</v>
      </c>
      <c r="E1065" s="216">
        <f t="shared" si="995"/>
        <v>1.49</v>
      </c>
      <c r="F1065" s="216">
        <f t="shared" si="995"/>
        <v>2</v>
      </c>
      <c r="G1065" s="216">
        <f t="shared" si="995"/>
        <v>211.31899999999999</v>
      </c>
      <c r="H1065" s="216">
        <f t="shared" si="995"/>
        <v>4</v>
      </c>
      <c r="I1065" s="216">
        <f t="shared" si="995"/>
        <v>1688.17</v>
      </c>
      <c r="J1065" s="204" t="s">
        <v>450</v>
      </c>
      <c r="K1065" s="219">
        <v>1</v>
      </c>
    </row>
    <row r="1066" spans="1:11">
      <c r="A1066" s="216" t="str">
        <f t="shared" ref="A1066:I1066" si="996">+A998</f>
        <v>Lineal</v>
      </c>
      <c r="B1066" s="216" t="str">
        <f t="shared" si="996"/>
        <v>m</v>
      </c>
      <c r="C1066" s="216">
        <f t="shared" si="996"/>
        <v>192</v>
      </c>
      <c r="D1066" s="216">
        <f t="shared" si="996"/>
        <v>964</v>
      </c>
      <c r="E1066" s="216">
        <f t="shared" si="996"/>
        <v>1.26</v>
      </c>
      <c r="F1066" s="216">
        <f t="shared" si="996"/>
        <v>8</v>
      </c>
      <c r="G1066" s="216">
        <f t="shared" si="996"/>
        <v>143.64599999999999</v>
      </c>
      <c r="H1066" s="216">
        <f t="shared" si="996"/>
        <v>4</v>
      </c>
      <c r="I1066" s="216">
        <f t="shared" si="996"/>
        <v>1214.6400000000001</v>
      </c>
      <c r="J1066" s="204" t="s">
        <v>450</v>
      </c>
      <c r="K1066" s="219">
        <v>0</v>
      </c>
    </row>
    <row r="1067" spans="1:11">
      <c r="A1067" s="216" t="str">
        <f t="shared" ref="A1067:I1067" si="997">+A999</f>
        <v>No lineal</v>
      </c>
      <c r="B1067" s="216" t="str">
        <f t="shared" si="997"/>
        <v>h</v>
      </c>
      <c r="C1067" s="216">
        <f t="shared" si="997"/>
        <v>325</v>
      </c>
      <c r="D1067" s="216">
        <f t="shared" si="997"/>
        <v>861</v>
      </c>
      <c r="E1067" s="216">
        <f t="shared" si="997"/>
        <v>1.4</v>
      </c>
      <c r="F1067" s="216">
        <f t="shared" si="997"/>
        <v>18</v>
      </c>
      <c r="G1067" s="216">
        <f t="shared" si="997"/>
        <v>199.245</v>
      </c>
      <c r="H1067" s="216">
        <f t="shared" si="997"/>
        <v>4</v>
      </c>
      <c r="I1067" s="216">
        <f t="shared" si="997"/>
        <v>1205.3999999999999</v>
      </c>
      <c r="J1067" s="204" t="s">
        <v>450</v>
      </c>
      <c r="K1067" s="219">
        <v>0</v>
      </c>
    </row>
    <row r="1068" spans="1:11">
      <c r="A1068" s="216" t="str">
        <f t="shared" ref="A1068:I1068" si="998">+A1000</f>
        <v>Lineal</v>
      </c>
      <c r="B1068" s="216" t="str">
        <f t="shared" si="998"/>
        <v>h</v>
      </c>
      <c r="C1068" s="216">
        <f t="shared" si="998"/>
        <v>218</v>
      </c>
      <c r="D1068" s="216">
        <f t="shared" si="998"/>
        <v>934</v>
      </c>
      <c r="E1068" s="216">
        <f t="shared" si="998"/>
        <v>0.97</v>
      </c>
      <c r="F1068" s="216">
        <f t="shared" si="998"/>
        <v>6</v>
      </c>
      <c r="G1068" s="216">
        <f t="shared" si="998"/>
        <v>110.229</v>
      </c>
      <c r="H1068" s="216">
        <f t="shared" si="998"/>
        <v>7</v>
      </c>
      <c r="I1068" s="216">
        <f t="shared" si="998"/>
        <v>905.98</v>
      </c>
      <c r="J1068" s="204" t="s">
        <v>450</v>
      </c>
      <c r="K1068" s="219">
        <v>0</v>
      </c>
    </row>
    <row r="1069" spans="1:11">
      <c r="A1069" s="216" t="str">
        <f t="shared" ref="A1069:I1069" si="999">+A1001</f>
        <v>No lineal</v>
      </c>
      <c r="B1069" s="216" t="str">
        <f t="shared" si="999"/>
        <v>h</v>
      </c>
      <c r="C1069" s="216">
        <f t="shared" si="999"/>
        <v>25</v>
      </c>
      <c r="D1069" s="216">
        <f t="shared" si="999"/>
        <v>571</v>
      </c>
      <c r="E1069" s="216">
        <f t="shared" si="999"/>
        <v>1.2</v>
      </c>
      <c r="F1069" s="216">
        <f t="shared" si="999"/>
        <v>4</v>
      </c>
      <c r="G1069" s="216">
        <f t="shared" si="999"/>
        <v>149.60400000000001</v>
      </c>
      <c r="H1069" s="216">
        <f t="shared" si="999"/>
        <v>5</v>
      </c>
      <c r="I1069" s="216">
        <f t="shared" si="999"/>
        <v>685.19999999999993</v>
      </c>
      <c r="J1069" s="204" t="s">
        <v>450</v>
      </c>
      <c r="K1069" s="219">
        <v>0</v>
      </c>
    </row>
    <row r="1070" spans="1:11">
      <c r="A1070" s="216" t="str">
        <f t="shared" ref="A1070:I1070" si="1000">+A1002</f>
        <v>Lineal</v>
      </c>
      <c r="B1070" s="216" t="str">
        <f t="shared" si="1000"/>
        <v>m</v>
      </c>
      <c r="C1070" s="216">
        <f t="shared" si="1000"/>
        <v>113</v>
      </c>
      <c r="D1070" s="216">
        <f t="shared" si="1000"/>
        <v>1239</v>
      </c>
      <c r="E1070" s="216">
        <f t="shared" si="1000"/>
        <v>1.57</v>
      </c>
      <c r="F1070" s="216">
        <f t="shared" si="1000"/>
        <v>7</v>
      </c>
      <c r="G1070" s="216">
        <f t="shared" si="1000"/>
        <v>576.48299999999995</v>
      </c>
      <c r="H1070" s="216">
        <f t="shared" si="1000"/>
        <v>4</v>
      </c>
      <c r="I1070" s="216">
        <f t="shared" si="1000"/>
        <v>1945.23</v>
      </c>
      <c r="J1070" s="204" t="s">
        <v>450</v>
      </c>
      <c r="K1070" s="219">
        <v>1</v>
      </c>
    </row>
    <row r="1071" spans="1:11">
      <c r="A1071" s="216" t="str">
        <f t="shared" ref="A1071:I1071" si="1001">+A1003</f>
        <v>Lineal</v>
      </c>
      <c r="B1071" s="216" t="str">
        <f t="shared" si="1001"/>
        <v>h</v>
      </c>
      <c r="C1071" s="216">
        <f t="shared" si="1001"/>
        <v>220</v>
      </c>
      <c r="D1071" s="216">
        <f t="shared" si="1001"/>
        <v>876</v>
      </c>
      <c r="E1071" s="216">
        <f t="shared" si="1001"/>
        <v>2.2799999999999998</v>
      </c>
      <c r="F1071" s="216">
        <f t="shared" si="1001"/>
        <v>3</v>
      </c>
      <c r="G1071" s="216">
        <f t="shared" si="1001"/>
        <v>841.34500000000003</v>
      </c>
      <c r="H1071" s="216">
        <f t="shared" si="1001"/>
        <v>4</v>
      </c>
      <c r="I1071" s="216">
        <f t="shared" si="1001"/>
        <v>1997.2799999999997</v>
      </c>
      <c r="J1071" s="204" t="s">
        <v>450</v>
      </c>
      <c r="K1071" s="219">
        <v>1</v>
      </c>
    </row>
    <row r="1072" spans="1:11">
      <c r="A1072" s="216" t="str">
        <f t="shared" ref="A1072:I1072" si="1002">+A1004</f>
        <v>Lineal</v>
      </c>
      <c r="B1072" s="216" t="str">
        <f t="shared" si="1002"/>
        <v>h</v>
      </c>
      <c r="C1072" s="216">
        <f t="shared" si="1002"/>
        <v>95</v>
      </c>
      <c r="D1072" s="216">
        <f t="shared" si="1002"/>
        <v>599</v>
      </c>
      <c r="E1072" s="216">
        <f t="shared" si="1002"/>
        <v>1.2</v>
      </c>
      <c r="F1072" s="216">
        <f t="shared" si="1002"/>
        <v>2</v>
      </c>
      <c r="G1072" s="216">
        <f t="shared" si="1002"/>
        <v>213.25200000000001</v>
      </c>
      <c r="H1072" s="216">
        <f t="shared" si="1002"/>
        <v>5</v>
      </c>
      <c r="I1072" s="216">
        <f t="shared" si="1002"/>
        <v>718.8</v>
      </c>
      <c r="J1072" s="204" t="s">
        <v>450</v>
      </c>
      <c r="K1072" s="219">
        <v>0</v>
      </c>
    </row>
    <row r="1073" spans="1:11">
      <c r="A1073" s="216" t="str">
        <f t="shared" ref="A1073:I1073" si="1003">+A1005</f>
        <v>Lineal</v>
      </c>
      <c r="B1073" s="216" t="str">
        <f t="shared" si="1003"/>
        <v>h</v>
      </c>
      <c r="C1073" s="216">
        <f t="shared" si="1003"/>
        <v>133</v>
      </c>
      <c r="D1073" s="216">
        <f t="shared" si="1003"/>
        <v>882</v>
      </c>
      <c r="E1073" s="216">
        <f t="shared" si="1003"/>
        <v>1.24</v>
      </c>
      <c r="F1073" s="216">
        <f t="shared" si="1003"/>
        <v>9</v>
      </c>
      <c r="G1073" s="216">
        <f t="shared" si="1003"/>
        <v>100.499</v>
      </c>
      <c r="H1073" s="216">
        <f t="shared" si="1003"/>
        <v>4</v>
      </c>
      <c r="I1073" s="216">
        <f t="shared" si="1003"/>
        <v>1093.68</v>
      </c>
      <c r="J1073" s="204" t="s">
        <v>450</v>
      </c>
      <c r="K1073" s="219">
        <v>1</v>
      </c>
    </row>
    <row r="1074" spans="1:11">
      <c r="A1074" s="216" t="str">
        <f t="shared" ref="A1074:I1074" si="1004">+A1006</f>
        <v>Lineal</v>
      </c>
      <c r="B1074" s="216" t="str">
        <f t="shared" si="1004"/>
        <v>h</v>
      </c>
      <c r="C1074" s="216">
        <f t="shared" si="1004"/>
        <v>195</v>
      </c>
      <c r="D1074" s="216">
        <f t="shared" si="1004"/>
        <v>1065</v>
      </c>
      <c r="E1074" s="216">
        <f t="shared" si="1004"/>
        <v>1.25</v>
      </c>
      <c r="F1074" s="216">
        <f t="shared" si="1004"/>
        <v>4</v>
      </c>
      <c r="G1074" s="216">
        <f t="shared" si="1004"/>
        <v>249.24199999999999</v>
      </c>
      <c r="H1074" s="216">
        <f t="shared" si="1004"/>
        <v>3</v>
      </c>
      <c r="I1074" s="216">
        <f t="shared" si="1004"/>
        <v>1331.25</v>
      </c>
      <c r="J1074" s="204" t="s">
        <v>450</v>
      </c>
      <c r="K1074" s="219">
        <v>1</v>
      </c>
    </row>
    <row r="1075" spans="1:11">
      <c r="A1075" s="216" t="str">
        <f t="shared" ref="A1075:I1075" si="1005">+A1007</f>
        <v>Lineal</v>
      </c>
      <c r="B1075" s="216" t="str">
        <f t="shared" si="1005"/>
        <v>m</v>
      </c>
      <c r="C1075" s="216">
        <f t="shared" si="1005"/>
        <v>62</v>
      </c>
      <c r="D1075" s="216">
        <f t="shared" si="1005"/>
        <v>704</v>
      </c>
      <c r="E1075" s="216">
        <f t="shared" si="1005"/>
        <v>1.33</v>
      </c>
      <c r="F1075" s="216">
        <f t="shared" si="1005"/>
        <v>7</v>
      </c>
      <c r="G1075" s="216">
        <f t="shared" si="1005"/>
        <v>249.53899999999999</v>
      </c>
      <c r="H1075" s="216">
        <f t="shared" si="1005"/>
        <v>4</v>
      </c>
      <c r="I1075" s="216">
        <f t="shared" si="1005"/>
        <v>936.32</v>
      </c>
      <c r="J1075" s="204" t="s">
        <v>450</v>
      </c>
      <c r="K1075" s="219">
        <v>1</v>
      </c>
    </row>
    <row r="1076" spans="1:11">
      <c r="A1076" s="216" t="str">
        <f t="shared" ref="A1076:I1076" si="1006">+A1008</f>
        <v>Lineal</v>
      </c>
      <c r="B1076" s="216" t="str">
        <f t="shared" si="1006"/>
        <v>m</v>
      </c>
      <c r="C1076" s="216">
        <f t="shared" si="1006"/>
        <v>97</v>
      </c>
      <c r="D1076" s="216">
        <f t="shared" si="1006"/>
        <v>1040</v>
      </c>
      <c r="E1076" s="216">
        <f t="shared" si="1006"/>
        <v>1.43</v>
      </c>
      <c r="F1076" s="216">
        <f t="shared" si="1006"/>
        <v>12</v>
      </c>
      <c r="G1076" s="216">
        <f t="shared" si="1006"/>
        <v>356.24400000000003</v>
      </c>
      <c r="H1076" s="216">
        <f t="shared" si="1006"/>
        <v>4</v>
      </c>
      <c r="I1076" s="216">
        <f t="shared" si="1006"/>
        <v>1487.2</v>
      </c>
      <c r="J1076" s="204" t="s">
        <v>450</v>
      </c>
      <c r="K1076" s="219">
        <v>0</v>
      </c>
    </row>
    <row r="1077" spans="1:11">
      <c r="A1077" s="216" t="str">
        <f t="shared" ref="A1077:I1077" si="1007">+A1009</f>
        <v>Lineal</v>
      </c>
      <c r="B1077" s="216" t="str">
        <f t="shared" si="1007"/>
        <v>m</v>
      </c>
      <c r="C1077" s="216">
        <f t="shared" si="1007"/>
        <v>144</v>
      </c>
      <c r="D1077" s="216">
        <f t="shared" si="1007"/>
        <v>567</v>
      </c>
      <c r="E1077" s="216">
        <f t="shared" si="1007"/>
        <v>1.53</v>
      </c>
      <c r="F1077" s="216">
        <f t="shared" si="1007"/>
        <v>6</v>
      </c>
      <c r="G1077" s="216">
        <f t="shared" si="1007"/>
        <v>575.28399999999999</v>
      </c>
      <c r="H1077" s="216">
        <f t="shared" si="1007"/>
        <v>5</v>
      </c>
      <c r="I1077" s="216">
        <f t="shared" si="1007"/>
        <v>867.51</v>
      </c>
      <c r="J1077" s="204" t="s">
        <v>450</v>
      </c>
      <c r="K1077" s="219">
        <v>1</v>
      </c>
    </row>
    <row r="1078" spans="1:11">
      <c r="A1078" s="216" t="str">
        <f t="shared" ref="A1078:I1078" si="1008">+A1010</f>
        <v>Lineal</v>
      </c>
      <c r="B1078" s="216" t="str">
        <f t="shared" si="1008"/>
        <v>m</v>
      </c>
      <c r="C1078" s="216">
        <f t="shared" si="1008"/>
        <v>656</v>
      </c>
      <c r="D1078" s="216">
        <f t="shared" si="1008"/>
        <v>1662</v>
      </c>
      <c r="E1078" s="216">
        <f t="shared" si="1008"/>
        <v>1.05</v>
      </c>
      <c r="F1078" s="216">
        <f t="shared" si="1008"/>
        <v>3</v>
      </c>
      <c r="G1078" s="216">
        <f t="shared" si="1008"/>
        <v>186.375</v>
      </c>
      <c r="H1078" s="216">
        <f t="shared" si="1008"/>
        <v>4</v>
      </c>
      <c r="I1078" s="216">
        <f t="shared" si="1008"/>
        <v>1745.1000000000001</v>
      </c>
      <c r="J1078" s="204" t="s">
        <v>450</v>
      </c>
      <c r="K1078" s="219">
        <v>0</v>
      </c>
    </row>
    <row r="1079" spans="1:11">
      <c r="A1079" s="216" t="str">
        <f t="shared" ref="A1079:I1079" si="1009">+A1011</f>
        <v>Lineal</v>
      </c>
      <c r="B1079" s="216" t="str">
        <f t="shared" si="1009"/>
        <v>m</v>
      </c>
      <c r="C1079" s="216">
        <f t="shared" si="1009"/>
        <v>0</v>
      </c>
      <c r="D1079" s="216">
        <f t="shared" si="1009"/>
        <v>855</v>
      </c>
      <c r="E1079" s="216">
        <f t="shared" si="1009"/>
        <v>2.0499999999999998</v>
      </c>
      <c r="F1079" s="216">
        <f t="shared" si="1009"/>
        <v>6</v>
      </c>
      <c r="G1079" s="216">
        <f t="shared" si="1009"/>
        <v>561.85199999999998</v>
      </c>
      <c r="H1079" s="216">
        <f t="shared" si="1009"/>
        <v>4</v>
      </c>
      <c r="I1079" s="216">
        <f t="shared" si="1009"/>
        <v>1752.7499999999998</v>
      </c>
      <c r="J1079" s="204" t="s">
        <v>450</v>
      </c>
      <c r="K1079" s="219">
        <v>1</v>
      </c>
    </row>
    <row r="1080" spans="1:11">
      <c r="A1080" s="216" t="str">
        <f t="shared" ref="A1080:I1080" si="1010">+A1012</f>
        <v>Lineal</v>
      </c>
      <c r="B1080" s="216" t="str">
        <f t="shared" si="1010"/>
        <v>h</v>
      </c>
      <c r="C1080" s="216">
        <f t="shared" si="1010"/>
        <v>265</v>
      </c>
      <c r="D1080" s="216">
        <f t="shared" si="1010"/>
        <v>631</v>
      </c>
      <c r="E1080" s="216">
        <f t="shared" si="1010"/>
        <v>1.54</v>
      </c>
      <c r="F1080" s="216">
        <f t="shared" si="1010"/>
        <v>2</v>
      </c>
      <c r="G1080" s="216">
        <f t="shared" si="1010"/>
        <v>423.01100000000002</v>
      </c>
      <c r="H1080" s="216">
        <f t="shared" si="1010"/>
        <v>3</v>
      </c>
      <c r="I1080" s="216">
        <f t="shared" si="1010"/>
        <v>971.74</v>
      </c>
      <c r="J1080" s="204" t="s">
        <v>450</v>
      </c>
      <c r="K1080" s="219">
        <v>0</v>
      </c>
    </row>
    <row r="1081" spans="1:11">
      <c r="A1081" s="216" t="str">
        <f t="shared" ref="A1081:I1081" si="1011">+A1013</f>
        <v>No lineal</v>
      </c>
      <c r="B1081" s="216" t="str">
        <f t="shared" si="1011"/>
        <v>h</v>
      </c>
      <c r="C1081" s="216">
        <f t="shared" si="1011"/>
        <v>142</v>
      </c>
      <c r="D1081" s="216">
        <f t="shared" si="1011"/>
        <v>1165</v>
      </c>
      <c r="E1081" s="216">
        <f t="shared" si="1011"/>
        <v>2.36</v>
      </c>
      <c r="F1081" s="216">
        <f t="shared" si="1011"/>
        <v>5</v>
      </c>
      <c r="G1081" s="216">
        <f t="shared" si="1011"/>
        <v>75.069000000000003</v>
      </c>
      <c r="H1081" s="216">
        <f t="shared" si="1011"/>
        <v>4</v>
      </c>
      <c r="I1081" s="216">
        <f t="shared" si="1011"/>
        <v>2749.3999999999996</v>
      </c>
      <c r="J1081" s="204" t="s">
        <v>450</v>
      </c>
      <c r="K1081" s="219">
        <v>0</v>
      </c>
    </row>
    <row r="1082" spans="1:11">
      <c r="A1082" s="216" t="str">
        <f t="shared" ref="A1082:I1082" si="1012">+A1014</f>
        <v>No lineal</v>
      </c>
      <c r="B1082" s="216" t="str">
        <f t="shared" si="1012"/>
        <v>m</v>
      </c>
      <c r="C1082" s="216">
        <f t="shared" si="1012"/>
        <v>100</v>
      </c>
      <c r="D1082" s="216">
        <f t="shared" si="1012"/>
        <v>867</v>
      </c>
      <c r="E1082" s="216">
        <f t="shared" si="1012"/>
        <v>1.67</v>
      </c>
      <c r="F1082" s="216">
        <f t="shared" si="1012"/>
        <v>8</v>
      </c>
      <c r="G1082" s="216">
        <f t="shared" si="1012"/>
        <v>283.82900000000001</v>
      </c>
      <c r="H1082" s="216">
        <f t="shared" si="1012"/>
        <v>7</v>
      </c>
      <c r="I1082" s="216">
        <f t="shared" si="1012"/>
        <v>1447.8899999999999</v>
      </c>
      <c r="J1082" s="204" t="s">
        <v>450</v>
      </c>
      <c r="K1082" s="219">
        <v>1</v>
      </c>
    </row>
    <row r="1083" spans="1:11">
      <c r="A1083" s="216" t="str">
        <f t="shared" ref="A1083:I1083" si="1013">+A1015</f>
        <v>Lineal</v>
      </c>
      <c r="B1083" s="216" t="str">
        <f t="shared" si="1013"/>
        <v>h</v>
      </c>
      <c r="C1083" s="216">
        <f t="shared" si="1013"/>
        <v>129</v>
      </c>
      <c r="D1083" s="216">
        <f t="shared" si="1013"/>
        <v>1118</v>
      </c>
      <c r="E1083" s="216">
        <f t="shared" si="1013"/>
        <v>1.83</v>
      </c>
      <c r="F1083" s="216">
        <f t="shared" si="1013"/>
        <v>1</v>
      </c>
      <c r="G1083" s="216">
        <f t="shared" si="1013"/>
        <v>637.91899999999998</v>
      </c>
      <c r="H1083" s="216">
        <f t="shared" si="1013"/>
        <v>4</v>
      </c>
      <c r="I1083" s="216">
        <f t="shared" si="1013"/>
        <v>2045.94</v>
      </c>
      <c r="J1083" s="204" t="s">
        <v>450</v>
      </c>
      <c r="K1083" s="219">
        <v>1</v>
      </c>
    </row>
    <row r="1084" spans="1:11">
      <c r="A1084" s="216" t="str">
        <f t="shared" ref="A1084:I1084" si="1014">+A1016</f>
        <v>Lineal</v>
      </c>
      <c r="B1084" s="216" t="str">
        <f t="shared" si="1014"/>
        <v>h</v>
      </c>
      <c r="C1084" s="216">
        <f t="shared" si="1014"/>
        <v>437</v>
      </c>
      <c r="D1084" s="216">
        <f t="shared" si="1014"/>
        <v>802</v>
      </c>
      <c r="E1084" s="216">
        <f t="shared" si="1014"/>
        <v>1.4</v>
      </c>
      <c r="F1084" s="216">
        <f t="shared" si="1014"/>
        <v>5</v>
      </c>
      <c r="G1084" s="216">
        <f t="shared" si="1014"/>
        <v>82.25</v>
      </c>
      <c r="H1084" s="216">
        <f t="shared" si="1014"/>
        <v>4</v>
      </c>
      <c r="I1084" s="216">
        <f t="shared" si="1014"/>
        <v>1122.8</v>
      </c>
      <c r="J1084" s="204" t="s">
        <v>450</v>
      </c>
      <c r="K1084" s="219">
        <v>1</v>
      </c>
    </row>
    <row r="1085" spans="1:11">
      <c r="A1085" s="216" t="str">
        <f t="shared" ref="A1085:I1085" si="1015">+A1017</f>
        <v>No lineal</v>
      </c>
      <c r="B1085" s="216" t="str">
        <f t="shared" si="1015"/>
        <v>m</v>
      </c>
      <c r="C1085" s="216">
        <f t="shared" si="1015"/>
        <v>86</v>
      </c>
      <c r="D1085" s="216">
        <f t="shared" si="1015"/>
        <v>965</v>
      </c>
      <c r="E1085" s="216">
        <f t="shared" si="1015"/>
        <v>1.33</v>
      </c>
      <c r="F1085" s="216">
        <f t="shared" si="1015"/>
        <v>17</v>
      </c>
      <c r="G1085" s="216">
        <f t="shared" si="1015"/>
        <v>521.55899999999997</v>
      </c>
      <c r="H1085" s="216">
        <f t="shared" si="1015"/>
        <v>4</v>
      </c>
      <c r="I1085" s="216">
        <f t="shared" si="1015"/>
        <v>1283.45</v>
      </c>
      <c r="J1085" s="204" t="s">
        <v>450</v>
      </c>
      <c r="K1085" s="219">
        <v>1</v>
      </c>
    </row>
    <row r="1086" spans="1:11">
      <c r="A1086" s="216" t="str">
        <f t="shared" ref="A1086:I1086" si="1016">+A1018</f>
        <v>No lineal</v>
      </c>
      <c r="B1086" s="216" t="str">
        <f t="shared" si="1016"/>
        <v>m</v>
      </c>
      <c r="C1086" s="216">
        <f t="shared" si="1016"/>
        <v>114</v>
      </c>
      <c r="D1086" s="216">
        <f t="shared" si="1016"/>
        <v>327</v>
      </c>
      <c r="E1086" s="216">
        <f t="shared" si="1016"/>
        <v>1.72</v>
      </c>
      <c r="F1086" s="216">
        <f t="shared" si="1016"/>
        <v>11</v>
      </c>
      <c r="G1086" s="216">
        <f t="shared" si="1016"/>
        <v>575.41</v>
      </c>
      <c r="H1086" s="216">
        <f t="shared" si="1016"/>
        <v>4</v>
      </c>
      <c r="I1086" s="216">
        <f t="shared" si="1016"/>
        <v>562.43999999999994</v>
      </c>
      <c r="J1086" s="204" t="s">
        <v>450</v>
      </c>
      <c r="K1086" s="219">
        <v>0</v>
      </c>
    </row>
    <row r="1087" spans="1:11">
      <c r="A1087" s="216" t="str">
        <f t="shared" ref="A1087:I1087" si="1017">+A1019</f>
        <v>No lineal</v>
      </c>
      <c r="B1087" s="216" t="str">
        <f t="shared" si="1017"/>
        <v>m</v>
      </c>
      <c r="C1087" s="216">
        <f t="shared" si="1017"/>
        <v>106</v>
      </c>
      <c r="D1087" s="216">
        <f t="shared" si="1017"/>
        <v>818</v>
      </c>
      <c r="E1087" s="216">
        <f t="shared" si="1017"/>
        <v>1.33</v>
      </c>
      <c r="F1087" s="216">
        <f t="shared" si="1017"/>
        <v>6</v>
      </c>
      <c r="G1087" s="216">
        <f t="shared" si="1017"/>
        <v>295.26400000000001</v>
      </c>
      <c r="H1087" s="216">
        <f t="shared" si="1017"/>
        <v>4</v>
      </c>
      <c r="I1087" s="216">
        <f t="shared" si="1017"/>
        <v>1087.94</v>
      </c>
      <c r="J1087" s="204" t="s">
        <v>450</v>
      </c>
      <c r="K1087" s="219">
        <v>0</v>
      </c>
    </row>
    <row r="1088" spans="1:11">
      <c r="A1088" s="216" t="str">
        <f t="shared" ref="A1088:I1088" si="1018">+A1020</f>
        <v>No lineal</v>
      </c>
      <c r="B1088" s="216" t="str">
        <f t="shared" si="1018"/>
        <v>h</v>
      </c>
      <c r="C1088" s="216">
        <f t="shared" si="1018"/>
        <v>205</v>
      </c>
      <c r="D1088" s="216">
        <f t="shared" si="1018"/>
        <v>1392</v>
      </c>
      <c r="E1088" s="216">
        <f t="shared" si="1018"/>
        <v>1.71</v>
      </c>
      <c r="F1088" s="216">
        <f t="shared" si="1018"/>
        <v>4</v>
      </c>
      <c r="G1088" s="216">
        <f t="shared" si="1018"/>
        <v>134.16</v>
      </c>
      <c r="H1088" s="216">
        <f t="shared" si="1018"/>
        <v>3</v>
      </c>
      <c r="I1088" s="216">
        <f t="shared" si="1018"/>
        <v>2380.3200000000002</v>
      </c>
      <c r="J1088" s="204" t="s">
        <v>450</v>
      </c>
      <c r="K1088" s="219">
        <v>0</v>
      </c>
    </row>
    <row r="1089" spans="1:11">
      <c r="A1089" s="216" t="str">
        <f t="shared" ref="A1089:I1089" si="1019">+A1021</f>
        <v>Lineal</v>
      </c>
      <c r="B1089" s="216" t="str">
        <f t="shared" si="1019"/>
        <v>m</v>
      </c>
      <c r="C1089" s="216">
        <f t="shared" si="1019"/>
        <v>0</v>
      </c>
      <c r="D1089" s="216">
        <f t="shared" si="1019"/>
        <v>967</v>
      </c>
      <c r="E1089" s="216">
        <f t="shared" si="1019"/>
        <v>2.2000000000000002</v>
      </c>
      <c r="F1089" s="216">
        <f t="shared" si="1019"/>
        <v>11</v>
      </c>
      <c r="G1089" s="216">
        <f t="shared" si="1019"/>
        <v>1295.588</v>
      </c>
      <c r="H1089" s="216">
        <f t="shared" si="1019"/>
        <v>5</v>
      </c>
      <c r="I1089" s="216">
        <f t="shared" si="1019"/>
        <v>2127.4</v>
      </c>
      <c r="J1089" s="204" t="s">
        <v>450</v>
      </c>
      <c r="K1089" s="220">
        <v>1</v>
      </c>
    </row>
    <row r="1090" spans="1:11">
      <c r="A1090" s="216" t="str">
        <f t="shared" ref="A1090:I1090" si="1020">+A1022</f>
        <v>Lineal</v>
      </c>
      <c r="B1090" s="216" t="str">
        <f t="shared" si="1020"/>
        <v>h</v>
      </c>
      <c r="C1090" s="216">
        <f t="shared" si="1020"/>
        <v>47</v>
      </c>
      <c r="D1090" s="216">
        <f t="shared" si="1020"/>
        <v>731</v>
      </c>
      <c r="E1090" s="216">
        <f t="shared" si="1020"/>
        <v>0.94</v>
      </c>
      <c r="F1090" s="216">
        <f t="shared" si="1020"/>
        <v>2</v>
      </c>
      <c r="G1090" s="216">
        <f t="shared" si="1020"/>
        <v>19.701000000000001</v>
      </c>
      <c r="H1090" s="216">
        <f t="shared" si="1020"/>
        <v>3</v>
      </c>
      <c r="I1090" s="216">
        <f t="shared" si="1020"/>
        <v>687.14</v>
      </c>
      <c r="J1090" s="204" t="s">
        <v>457</v>
      </c>
      <c r="K1090" s="221">
        <v>0</v>
      </c>
    </row>
    <row r="1091" spans="1:11">
      <c r="A1091" s="216" t="str">
        <f t="shared" ref="A1091:I1091" si="1021">+A1023</f>
        <v>No lineal</v>
      </c>
      <c r="B1091" s="216" t="str">
        <f t="shared" si="1021"/>
        <v>h</v>
      </c>
      <c r="C1091" s="216">
        <f t="shared" si="1021"/>
        <v>207</v>
      </c>
      <c r="D1091" s="216">
        <f t="shared" si="1021"/>
        <v>530</v>
      </c>
      <c r="E1091" s="216">
        <f t="shared" si="1021"/>
        <v>1.44</v>
      </c>
      <c r="F1091" s="216">
        <f t="shared" si="1021"/>
        <v>11</v>
      </c>
      <c r="G1091" s="216">
        <f t="shared" si="1021"/>
        <v>728.24400000000003</v>
      </c>
      <c r="H1091" s="216">
        <f t="shared" si="1021"/>
        <v>7</v>
      </c>
      <c r="I1091" s="216">
        <f t="shared" si="1021"/>
        <v>763.19999999999993</v>
      </c>
      <c r="J1091" s="204" t="s">
        <v>457</v>
      </c>
      <c r="K1091" s="221">
        <v>1</v>
      </c>
    </row>
    <row r="1092" spans="1:11">
      <c r="A1092" s="216" t="str">
        <f t="shared" ref="A1092:I1092" si="1022">+A1024</f>
        <v>Lineal</v>
      </c>
      <c r="B1092" s="216" t="str">
        <f t="shared" si="1022"/>
        <v>h</v>
      </c>
      <c r="C1092" s="216">
        <f t="shared" si="1022"/>
        <v>79</v>
      </c>
      <c r="D1092" s="216">
        <f t="shared" si="1022"/>
        <v>511</v>
      </c>
      <c r="E1092" s="216">
        <f t="shared" si="1022"/>
        <v>1.96</v>
      </c>
      <c r="F1092" s="216">
        <f t="shared" si="1022"/>
        <v>1</v>
      </c>
      <c r="G1092" s="216">
        <f t="shared" si="1022"/>
        <v>861.06299999999999</v>
      </c>
      <c r="H1092" s="216">
        <f t="shared" si="1022"/>
        <v>5</v>
      </c>
      <c r="I1092" s="216">
        <f t="shared" si="1022"/>
        <v>1001.56</v>
      </c>
      <c r="J1092" s="204" t="s">
        <v>457</v>
      </c>
      <c r="K1092" s="221">
        <v>0</v>
      </c>
    </row>
    <row r="1093" spans="1:11">
      <c r="A1093" s="216" t="str">
        <f t="shared" ref="A1093:I1093" si="1023">+A1025</f>
        <v>No lineal</v>
      </c>
      <c r="B1093" s="216" t="str">
        <f t="shared" si="1023"/>
        <v>m</v>
      </c>
      <c r="C1093" s="216">
        <f t="shared" si="1023"/>
        <v>107</v>
      </c>
      <c r="D1093" s="216">
        <f t="shared" si="1023"/>
        <v>791</v>
      </c>
      <c r="E1093" s="216">
        <f t="shared" si="1023"/>
        <v>1.81</v>
      </c>
      <c r="F1093" s="216">
        <f t="shared" si="1023"/>
        <v>16</v>
      </c>
      <c r="G1093" s="216">
        <f t="shared" si="1023"/>
        <v>997.65700000000004</v>
      </c>
      <c r="H1093" s="216">
        <f t="shared" si="1023"/>
        <v>5</v>
      </c>
      <c r="I1093" s="216">
        <f t="shared" si="1023"/>
        <v>1431.71</v>
      </c>
      <c r="J1093" s="204" t="s">
        <v>457</v>
      </c>
      <c r="K1093" s="221">
        <v>1</v>
      </c>
    </row>
    <row r="1094" spans="1:11">
      <c r="A1094" s="216" t="str">
        <f t="shared" ref="A1094:I1094" si="1024">+A1026</f>
        <v>Lineal</v>
      </c>
      <c r="B1094" s="216" t="str">
        <f t="shared" si="1024"/>
        <v>m</v>
      </c>
      <c r="C1094" s="216">
        <f t="shared" si="1024"/>
        <v>846</v>
      </c>
      <c r="D1094" s="216">
        <f t="shared" si="1024"/>
        <v>1401</v>
      </c>
      <c r="E1094" s="216">
        <f t="shared" si="1024"/>
        <v>1.1299999999999999</v>
      </c>
      <c r="F1094" s="216">
        <f t="shared" si="1024"/>
        <v>5</v>
      </c>
      <c r="G1094" s="216">
        <f t="shared" si="1024"/>
        <v>175.017</v>
      </c>
      <c r="H1094" s="216">
        <f t="shared" si="1024"/>
        <v>5</v>
      </c>
      <c r="I1094" s="216">
        <f t="shared" si="1024"/>
        <v>1583.1299999999999</v>
      </c>
      <c r="J1094" s="204" t="s">
        <v>457</v>
      </c>
      <c r="K1094" s="221">
        <v>0</v>
      </c>
    </row>
    <row r="1095" spans="1:11">
      <c r="A1095" s="216" t="str">
        <f t="shared" ref="A1095:I1095" si="1025">+A1027</f>
        <v>Lineal</v>
      </c>
      <c r="B1095" s="216" t="str">
        <f t="shared" si="1025"/>
        <v>m</v>
      </c>
      <c r="C1095" s="216">
        <f t="shared" si="1025"/>
        <v>155</v>
      </c>
      <c r="D1095" s="216">
        <f t="shared" si="1025"/>
        <v>1267</v>
      </c>
      <c r="E1095" s="216">
        <f t="shared" si="1025"/>
        <v>1.1100000000000001</v>
      </c>
      <c r="F1095" s="216">
        <f t="shared" si="1025"/>
        <v>5</v>
      </c>
      <c r="G1095" s="216">
        <f t="shared" si="1025"/>
        <v>710.21</v>
      </c>
      <c r="H1095" s="216">
        <f t="shared" si="1025"/>
        <v>4</v>
      </c>
      <c r="I1095" s="216">
        <f t="shared" si="1025"/>
        <v>1406.3700000000001</v>
      </c>
      <c r="J1095" s="204" t="s">
        <v>457</v>
      </c>
      <c r="K1095" s="221">
        <v>1</v>
      </c>
    </row>
    <row r="1096" spans="1:11">
      <c r="A1096" s="216" t="str">
        <f t="shared" ref="A1096:I1096" si="1026">+A1028</f>
        <v>Lineal</v>
      </c>
      <c r="B1096" s="216" t="str">
        <f t="shared" si="1026"/>
        <v>h</v>
      </c>
      <c r="C1096" s="216">
        <f t="shared" si="1026"/>
        <v>2</v>
      </c>
      <c r="D1096" s="216">
        <f t="shared" si="1026"/>
        <v>876</v>
      </c>
      <c r="E1096" s="216">
        <f t="shared" si="1026"/>
        <v>1.54</v>
      </c>
      <c r="F1096" s="216">
        <f t="shared" si="1026"/>
        <v>2</v>
      </c>
      <c r="G1096" s="216">
        <f t="shared" si="1026"/>
        <v>764.28099999999995</v>
      </c>
      <c r="H1096" s="216">
        <f t="shared" si="1026"/>
        <v>5</v>
      </c>
      <c r="I1096" s="216">
        <f t="shared" si="1026"/>
        <v>1349.04</v>
      </c>
      <c r="J1096" s="204" t="s">
        <v>457</v>
      </c>
      <c r="K1096" s="221">
        <v>1</v>
      </c>
    </row>
    <row r="1097" spans="1:11">
      <c r="A1097" s="216" t="str">
        <f t="shared" ref="A1097:I1097" si="1027">+A1029</f>
        <v>No lineal</v>
      </c>
      <c r="B1097" s="216" t="str">
        <f t="shared" si="1027"/>
        <v>m</v>
      </c>
      <c r="C1097" s="216">
        <f t="shared" si="1027"/>
        <v>313</v>
      </c>
      <c r="D1097" s="216">
        <f t="shared" si="1027"/>
        <v>930</v>
      </c>
      <c r="E1097" s="216">
        <f t="shared" si="1027"/>
        <v>1.29</v>
      </c>
      <c r="F1097" s="216">
        <f t="shared" si="1027"/>
        <v>2</v>
      </c>
      <c r="G1097" s="216">
        <f t="shared" si="1027"/>
        <v>158.48099999999999</v>
      </c>
      <c r="H1097" s="216">
        <f t="shared" si="1027"/>
        <v>4</v>
      </c>
      <c r="I1097" s="216">
        <f t="shared" si="1027"/>
        <v>1199.7</v>
      </c>
      <c r="J1097" s="204" t="s">
        <v>457</v>
      </c>
      <c r="K1097" s="221">
        <v>0</v>
      </c>
    </row>
    <row r="1098" spans="1:11">
      <c r="A1098" s="216" t="str">
        <f t="shared" ref="A1098:I1098" si="1028">+A1030</f>
        <v>Lineal</v>
      </c>
      <c r="B1098" s="216" t="str">
        <f t="shared" si="1028"/>
        <v>m</v>
      </c>
      <c r="C1098" s="216">
        <f t="shared" si="1028"/>
        <v>192</v>
      </c>
      <c r="D1098" s="216">
        <f t="shared" si="1028"/>
        <v>1019</v>
      </c>
      <c r="E1098" s="216">
        <f t="shared" si="1028"/>
        <v>1.76</v>
      </c>
      <c r="F1098" s="216">
        <f t="shared" si="1028"/>
        <v>9</v>
      </c>
      <c r="G1098" s="216">
        <f t="shared" si="1028"/>
        <v>508.54700000000003</v>
      </c>
      <c r="H1098" s="216">
        <f t="shared" si="1028"/>
        <v>4</v>
      </c>
      <c r="I1098" s="216">
        <f t="shared" si="1028"/>
        <v>1793.44</v>
      </c>
      <c r="J1098" s="204" t="s">
        <v>457</v>
      </c>
      <c r="K1098" s="221">
        <v>0</v>
      </c>
    </row>
    <row r="1099" spans="1:11">
      <c r="A1099" s="216" t="str">
        <f t="shared" ref="A1099:I1099" si="1029">+A1031</f>
        <v>No lineal</v>
      </c>
      <c r="B1099" s="216" t="str">
        <f t="shared" si="1029"/>
        <v>m</v>
      </c>
      <c r="C1099" s="216">
        <f t="shared" si="1029"/>
        <v>460</v>
      </c>
      <c r="D1099" s="216">
        <f t="shared" si="1029"/>
        <v>863</v>
      </c>
      <c r="E1099" s="216">
        <f t="shared" si="1029"/>
        <v>1.67</v>
      </c>
      <c r="F1099" s="216">
        <f t="shared" si="1029"/>
        <v>19</v>
      </c>
      <c r="G1099" s="216">
        <f t="shared" si="1029"/>
        <v>920.37300000000005</v>
      </c>
      <c r="H1099" s="216">
        <f t="shared" si="1029"/>
        <v>3</v>
      </c>
      <c r="I1099" s="216">
        <f t="shared" si="1029"/>
        <v>1441.21</v>
      </c>
      <c r="J1099" s="204" t="s">
        <v>457</v>
      </c>
      <c r="K1099" s="221">
        <v>0</v>
      </c>
    </row>
    <row r="1100" spans="1:11">
      <c r="A1100" s="216" t="str">
        <f t="shared" ref="A1100:I1100" si="1030">+A1032</f>
        <v>Lineal</v>
      </c>
      <c r="B1100" s="216" t="str">
        <f t="shared" si="1030"/>
        <v>m</v>
      </c>
      <c r="C1100" s="216">
        <f t="shared" si="1030"/>
        <v>165</v>
      </c>
      <c r="D1100" s="216">
        <f t="shared" si="1030"/>
        <v>916</v>
      </c>
      <c r="E1100" s="216">
        <f t="shared" si="1030"/>
        <v>1.56</v>
      </c>
      <c r="F1100" s="216">
        <f t="shared" si="1030"/>
        <v>13</v>
      </c>
      <c r="G1100" s="216">
        <f t="shared" si="1030"/>
        <v>761.89200000000005</v>
      </c>
      <c r="H1100" s="216">
        <f t="shared" si="1030"/>
        <v>5</v>
      </c>
      <c r="I1100" s="216">
        <f t="shared" si="1030"/>
        <v>1428.96</v>
      </c>
      <c r="J1100" s="204" t="s">
        <v>457</v>
      </c>
      <c r="K1100" s="221">
        <v>0</v>
      </c>
    </row>
    <row r="1101" spans="1:11">
      <c r="A1101" s="216" t="str">
        <f t="shared" ref="A1101:I1101" si="1031">+A1033</f>
        <v>Lineal</v>
      </c>
      <c r="B1101" s="216" t="str">
        <f t="shared" si="1031"/>
        <v>m</v>
      </c>
      <c r="C1101" s="216">
        <f t="shared" si="1031"/>
        <v>532</v>
      </c>
      <c r="D1101" s="216">
        <f t="shared" si="1031"/>
        <v>1334</v>
      </c>
      <c r="E1101" s="216">
        <f t="shared" si="1031"/>
        <v>1.18</v>
      </c>
      <c r="F1101" s="216">
        <f t="shared" si="1031"/>
        <v>3</v>
      </c>
      <c r="G1101" s="216">
        <f t="shared" si="1031"/>
        <v>27.986999999999998</v>
      </c>
      <c r="H1101" s="216">
        <f t="shared" si="1031"/>
        <v>4</v>
      </c>
      <c r="I1101" s="216">
        <f t="shared" si="1031"/>
        <v>1574.12</v>
      </c>
      <c r="J1101" s="204" t="s">
        <v>457</v>
      </c>
      <c r="K1101" s="221">
        <v>0</v>
      </c>
    </row>
    <row r="1102" spans="1:11">
      <c r="A1102" s="216" t="str">
        <f t="shared" ref="A1102:I1102" si="1032">+A1034</f>
        <v>Lineal</v>
      </c>
      <c r="B1102" s="216" t="str">
        <f t="shared" si="1032"/>
        <v>m</v>
      </c>
      <c r="C1102" s="216">
        <f t="shared" si="1032"/>
        <v>226</v>
      </c>
      <c r="D1102" s="216">
        <f t="shared" si="1032"/>
        <v>692</v>
      </c>
      <c r="E1102" s="216">
        <f t="shared" si="1032"/>
        <v>2.08</v>
      </c>
      <c r="F1102" s="216">
        <f t="shared" si="1032"/>
        <v>1</v>
      </c>
      <c r="G1102" s="216">
        <f t="shared" si="1032"/>
        <v>651.726</v>
      </c>
      <c r="H1102" s="216">
        <f t="shared" si="1032"/>
        <v>6</v>
      </c>
      <c r="I1102" s="216">
        <f t="shared" si="1032"/>
        <v>1439.3600000000001</v>
      </c>
      <c r="J1102" s="204" t="s">
        <v>457</v>
      </c>
      <c r="K1102" s="221">
        <v>0</v>
      </c>
    </row>
    <row r="1103" spans="1:11">
      <c r="A1103" s="216" t="str">
        <f t="shared" ref="A1103:I1103" si="1033">+A1035</f>
        <v>Lineal</v>
      </c>
      <c r="B1103" s="216" t="str">
        <f t="shared" si="1033"/>
        <v>h</v>
      </c>
      <c r="C1103" s="216">
        <f t="shared" si="1033"/>
        <v>24</v>
      </c>
      <c r="D1103" s="216">
        <f t="shared" si="1033"/>
        <v>752</v>
      </c>
      <c r="E1103" s="216">
        <f t="shared" si="1033"/>
        <v>2.0499999999999998</v>
      </c>
      <c r="F1103" s="216">
        <f t="shared" si="1033"/>
        <v>9</v>
      </c>
      <c r="G1103" s="216">
        <f t="shared" si="1033"/>
        <v>423.60599999999999</v>
      </c>
      <c r="H1103" s="216">
        <f t="shared" si="1033"/>
        <v>4</v>
      </c>
      <c r="I1103" s="216">
        <f t="shared" si="1033"/>
        <v>1541.6</v>
      </c>
      <c r="J1103" s="204" t="s">
        <v>457</v>
      </c>
      <c r="K1103" s="221">
        <v>0</v>
      </c>
    </row>
    <row r="1104" spans="1:11">
      <c r="A1104" s="216" t="str">
        <f t="shared" ref="A1104:I1104" si="1034">+A1036</f>
        <v>No lineal</v>
      </c>
      <c r="B1104" s="216" t="str">
        <f t="shared" si="1034"/>
        <v>h</v>
      </c>
      <c r="C1104" s="216">
        <f t="shared" si="1034"/>
        <v>135</v>
      </c>
      <c r="D1104" s="216">
        <f t="shared" si="1034"/>
        <v>812</v>
      </c>
      <c r="E1104" s="216">
        <f t="shared" si="1034"/>
        <v>0.82</v>
      </c>
      <c r="F1104" s="216">
        <f t="shared" si="1034"/>
        <v>9</v>
      </c>
      <c r="G1104" s="216">
        <f t="shared" si="1034"/>
        <v>264.08</v>
      </c>
      <c r="H1104" s="216">
        <f t="shared" si="1034"/>
        <v>4</v>
      </c>
      <c r="I1104" s="216">
        <f t="shared" si="1034"/>
        <v>665.83999999999992</v>
      </c>
      <c r="J1104" s="204" t="s">
        <v>457</v>
      </c>
      <c r="K1104" s="221">
        <v>0</v>
      </c>
    </row>
    <row r="1105" spans="1:11">
      <c r="A1105" s="216" t="str">
        <f t="shared" ref="A1105:I1105" si="1035">+A1037</f>
        <v>Lineal</v>
      </c>
      <c r="B1105" s="216" t="str">
        <f t="shared" si="1035"/>
        <v>h</v>
      </c>
      <c r="C1105" s="216">
        <f t="shared" si="1035"/>
        <v>187</v>
      </c>
      <c r="D1105" s="216">
        <f t="shared" si="1035"/>
        <v>1381</v>
      </c>
      <c r="E1105" s="216">
        <f t="shared" si="1035"/>
        <v>1.25</v>
      </c>
      <c r="F1105" s="216">
        <f t="shared" si="1035"/>
        <v>7</v>
      </c>
      <c r="G1105" s="216">
        <f t="shared" si="1035"/>
        <v>590.33799999999997</v>
      </c>
      <c r="H1105" s="216">
        <f t="shared" si="1035"/>
        <v>4</v>
      </c>
      <c r="I1105" s="216">
        <f t="shared" si="1035"/>
        <v>1726.25</v>
      </c>
      <c r="J1105" s="204" t="s">
        <v>457</v>
      </c>
      <c r="K1105" s="221">
        <v>1</v>
      </c>
    </row>
    <row r="1106" spans="1:11">
      <c r="A1106" s="216" t="str">
        <f t="shared" ref="A1106:I1106" si="1036">+A1038</f>
        <v>No lineal</v>
      </c>
      <c r="B1106" s="216" t="str">
        <f t="shared" si="1036"/>
        <v>h</v>
      </c>
      <c r="C1106" s="216">
        <f t="shared" si="1036"/>
        <v>170</v>
      </c>
      <c r="D1106" s="216">
        <f t="shared" si="1036"/>
        <v>931</v>
      </c>
      <c r="E1106" s="216">
        <f t="shared" si="1036"/>
        <v>1.21</v>
      </c>
      <c r="F1106" s="216">
        <f t="shared" si="1036"/>
        <v>1</v>
      </c>
      <c r="G1106" s="216">
        <f t="shared" si="1036"/>
        <v>6.5359999999999996</v>
      </c>
      <c r="H1106" s="216">
        <f t="shared" si="1036"/>
        <v>3</v>
      </c>
      <c r="I1106" s="216">
        <f t="shared" si="1036"/>
        <v>1126.51</v>
      </c>
      <c r="J1106" s="204" t="s">
        <v>457</v>
      </c>
      <c r="K1106" s="221">
        <v>0</v>
      </c>
    </row>
    <row r="1107" spans="1:11">
      <c r="A1107" s="216" t="str">
        <f t="shared" ref="A1107:I1107" si="1037">+A1039</f>
        <v>No lineal</v>
      </c>
      <c r="B1107" s="216" t="str">
        <f t="shared" si="1037"/>
        <v>h</v>
      </c>
      <c r="C1107" s="216">
        <f t="shared" si="1037"/>
        <v>125</v>
      </c>
      <c r="D1107" s="216">
        <f t="shared" si="1037"/>
        <v>566</v>
      </c>
      <c r="E1107" s="216">
        <f t="shared" si="1037"/>
        <v>1.37</v>
      </c>
      <c r="F1107" s="216">
        <f t="shared" si="1037"/>
        <v>5</v>
      </c>
      <c r="G1107" s="216">
        <f t="shared" si="1037"/>
        <v>177.38900000000001</v>
      </c>
      <c r="H1107" s="216">
        <f t="shared" si="1037"/>
        <v>6</v>
      </c>
      <c r="I1107" s="216">
        <f t="shared" si="1037"/>
        <v>775.42000000000007</v>
      </c>
      <c r="J1107" s="204" t="s">
        <v>457</v>
      </c>
      <c r="K1107" s="221">
        <v>1</v>
      </c>
    </row>
    <row r="1108" spans="1:11">
      <c r="A1108" s="216" t="str">
        <f t="shared" ref="A1108:I1108" si="1038">+A1040</f>
        <v>No lineal</v>
      </c>
      <c r="B1108" s="216" t="str">
        <f t="shared" si="1038"/>
        <v>m</v>
      </c>
      <c r="C1108" s="216">
        <f t="shared" si="1038"/>
        <v>386</v>
      </c>
      <c r="D1108" s="216">
        <f t="shared" si="1038"/>
        <v>1324</v>
      </c>
      <c r="E1108" s="216">
        <f t="shared" si="1038"/>
        <v>1.6</v>
      </c>
      <c r="F1108" s="216">
        <f t="shared" si="1038"/>
        <v>13</v>
      </c>
      <c r="G1108" s="216">
        <f t="shared" si="1038"/>
        <v>556.38</v>
      </c>
      <c r="H1108" s="216">
        <f t="shared" si="1038"/>
        <v>5</v>
      </c>
      <c r="I1108" s="216">
        <f t="shared" si="1038"/>
        <v>2118.4</v>
      </c>
      <c r="J1108" s="204" t="s">
        <v>457</v>
      </c>
      <c r="K1108" s="221">
        <v>1</v>
      </c>
    </row>
    <row r="1109" spans="1:11">
      <c r="A1109" s="216" t="str">
        <f t="shared" ref="A1109:I1109" si="1039">+A1041</f>
        <v>No lineal</v>
      </c>
      <c r="B1109" s="216" t="str">
        <f t="shared" si="1039"/>
        <v>h</v>
      </c>
      <c r="C1109" s="216">
        <f t="shared" si="1039"/>
        <v>248</v>
      </c>
      <c r="D1109" s="216">
        <f t="shared" si="1039"/>
        <v>729</v>
      </c>
      <c r="E1109" s="216">
        <f t="shared" si="1039"/>
        <v>1.25</v>
      </c>
      <c r="F1109" s="216">
        <f t="shared" si="1039"/>
        <v>4</v>
      </c>
      <c r="G1109" s="216">
        <f t="shared" si="1039"/>
        <v>219.12</v>
      </c>
      <c r="H1109" s="216">
        <f t="shared" si="1039"/>
        <v>4</v>
      </c>
      <c r="I1109" s="216">
        <f t="shared" si="1039"/>
        <v>911.25</v>
      </c>
      <c r="J1109" s="204" t="s">
        <v>457</v>
      </c>
      <c r="K1109" s="221">
        <v>1</v>
      </c>
    </row>
    <row r="1110" spans="1:11">
      <c r="A1110" s="216" t="str">
        <f t="shared" ref="A1110:I1110" si="1040">+A1042</f>
        <v>No lineal</v>
      </c>
      <c r="B1110" s="216" t="str">
        <f t="shared" si="1040"/>
        <v>h</v>
      </c>
      <c r="C1110" s="216">
        <f t="shared" si="1040"/>
        <v>168</v>
      </c>
      <c r="D1110" s="216">
        <f t="shared" si="1040"/>
        <v>683</v>
      </c>
      <c r="E1110" s="216">
        <f t="shared" si="1040"/>
        <v>1.35</v>
      </c>
      <c r="F1110" s="216">
        <f t="shared" si="1040"/>
        <v>2</v>
      </c>
      <c r="G1110" s="216">
        <f t="shared" si="1040"/>
        <v>95.8</v>
      </c>
      <c r="H1110" s="216">
        <f t="shared" si="1040"/>
        <v>4</v>
      </c>
      <c r="I1110" s="216">
        <f t="shared" si="1040"/>
        <v>922.05000000000007</v>
      </c>
      <c r="J1110" s="204" t="s">
        <v>457</v>
      </c>
      <c r="K1110" s="221">
        <v>0</v>
      </c>
    </row>
    <row r="1111" spans="1:11">
      <c r="A1111" s="216" t="str">
        <f t="shared" ref="A1111:I1111" si="1041">+A1043</f>
        <v>Lineal</v>
      </c>
      <c r="B1111" s="216" t="str">
        <f t="shared" si="1041"/>
        <v>h</v>
      </c>
      <c r="C1111" s="216">
        <f t="shared" si="1041"/>
        <v>194</v>
      </c>
      <c r="D1111" s="216">
        <f t="shared" si="1041"/>
        <v>904</v>
      </c>
      <c r="E1111" s="216">
        <f t="shared" si="1041"/>
        <v>1.89</v>
      </c>
      <c r="F1111" s="216">
        <f t="shared" si="1041"/>
        <v>16</v>
      </c>
      <c r="G1111" s="216">
        <f t="shared" si="1041"/>
        <v>973.08399999999995</v>
      </c>
      <c r="H1111" s="216">
        <f t="shared" si="1041"/>
        <v>4</v>
      </c>
      <c r="I1111" s="216">
        <f t="shared" si="1041"/>
        <v>1708.56</v>
      </c>
      <c r="J1111" s="204" t="s">
        <v>457</v>
      </c>
      <c r="K1111" s="221">
        <v>1</v>
      </c>
    </row>
    <row r="1112" spans="1:11">
      <c r="A1112" s="216" t="str">
        <f t="shared" ref="A1112:I1112" si="1042">+A1044</f>
        <v>Lineal</v>
      </c>
      <c r="B1112" s="216" t="str">
        <f t="shared" si="1042"/>
        <v>m</v>
      </c>
      <c r="C1112" s="216">
        <f t="shared" si="1042"/>
        <v>199</v>
      </c>
      <c r="D1112" s="216">
        <f t="shared" si="1042"/>
        <v>1360</v>
      </c>
      <c r="E1112" s="216">
        <f t="shared" si="1042"/>
        <v>1.01</v>
      </c>
      <c r="F1112" s="216">
        <f t="shared" si="1042"/>
        <v>22</v>
      </c>
      <c r="G1112" s="216">
        <f t="shared" si="1042"/>
        <v>475.00900000000001</v>
      </c>
      <c r="H1112" s="216">
        <f t="shared" si="1042"/>
        <v>3</v>
      </c>
      <c r="I1112" s="216">
        <f t="shared" si="1042"/>
        <v>1373.6</v>
      </c>
      <c r="J1112" s="204" t="s">
        <v>457</v>
      </c>
      <c r="K1112" s="221">
        <v>0</v>
      </c>
    </row>
    <row r="1113" spans="1:11">
      <c r="A1113" s="216" t="str">
        <f t="shared" ref="A1113:I1113" si="1043">+A1045</f>
        <v>No lineal</v>
      </c>
      <c r="B1113" s="216" t="str">
        <f t="shared" si="1043"/>
        <v>h</v>
      </c>
      <c r="C1113" s="216">
        <f t="shared" si="1043"/>
        <v>302</v>
      </c>
      <c r="D1113" s="216">
        <f t="shared" si="1043"/>
        <v>1323</v>
      </c>
      <c r="E1113" s="216">
        <f t="shared" si="1043"/>
        <v>1.1599999999999999</v>
      </c>
      <c r="F1113" s="216">
        <f t="shared" si="1043"/>
        <v>2</v>
      </c>
      <c r="G1113" s="216">
        <f t="shared" si="1043"/>
        <v>19.236000000000001</v>
      </c>
      <c r="H1113" s="216">
        <f t="shared" si="1043"/>
        <v>5</v>
      </c>
      <c r="I1113" s="216">
        <f t="shared" si="1043"/>
        <v>1534.6799999999998</v>
      </c>
      <c r="J1113" s="204" t="s">
        <v>457</v>
      </c>
      <c r="K1113" s="221">
        <v>1</v>
      </c>
    </row>
    <row r="1114" spans="1:11">
      <c r="A1114" s="216" t="str">
        <f t="shared" ref="A1114:I1114" si="1044">+A1046</f>
        <v>No lineal</v>
      </c>
      <c r="B1114" s="216" t="str">
        <f t="shared" si="1044"/>
        <v>m</v>
      </c>
      <c r="C1114" s="216">
        <f t="shared" si="1044"/>
        <v>280</v>
      </c>
      <c r="D1114" s="216">
        <f t="shared" si="1044"/>
        <v>1582</v>
      </c>
      <c r="E1114" s="216">
        <f t="shared" si="1044"/>
        <v>1.04</v>
      </c>
      <c r="F1114" s="216">
        <f t="shared" si="1044"/>
        <v>7</v>
      </c>
      <c r="G1114" s="216">
        <f t="shared" si="1044"/>
        <v>111.69799999999999</v>
      </c>
      <c r="H1114" s="216">
        <f t="shared" si="1044"/>
        <v>4</v>
      </c>
      <c r="I1114" s="216">
        <f t="shared" si="1044"/>
        <v>1645.28</v>
      </c>
      <c r="J1114" s="204" t="s">
        <v>457</v>
      </c>
      <c r="K1114" s="221">
        <v>0</v>
      </c>
    </row>
    <row r="1115" spans="1:11">
      <c r="A1115" s="216" t="str">
        <f t="shared" ref="A1115:I1115" si="1045">+A1047</f>
        <v>No lineal</v>
      </c>
      <c r="B1115" s="216" t="str">
        <f t="shared" si="1045"/>
        <v>h</v>
      </c>
      <c r="C1115" s="216">
        <f t="shared" si="1045"/>
        <v>163</v>
      </c>
      <c r="D1115" s="216">
        <f t="shared" si="1045"/>
        <v>953</v>
      </c>
      <c r="E1115" s="216">
        <f t="shared" si="1045"/>
        <v>1.34</v>
      </c>
      <c r="F1115" s="216">
        <f t="shared" si="1045"/>
        <v>13</v>
      </c>
      <c r="G1115" s="216">
        <f t="shared" si="1045"/>
        <v>46.94</v>
      </c>
      <c r="H1115" s="216">
        <f t="shared" si="1045"/>
        <v>5</v>
      </c>
      <c r="I1115" s="216">
        <f t="shared" si="1045"/>
        <v>1277.02</v>
      </c>
      <c r="J1115" s="204" t="s">
        <v>457</v>
      </c>
      <c r="K1115" s="221">
        <v>0</v>
      </c>
    </row>
    <row r="1116" spans="1:11">
      <c r="A1116" s="216" t="str">
        <f t="shared" ref="A1116:I1116" si="1046">+A1048</f>
        <v>No lineal</v>
      </c>
      <c r="B1116" s="216" t="str">
        <f t="shared" si="1046"/>
        <v>h</v>
      </c>
      <c r="C1116" s="216">
        <f t="shared" si="1046"/>
        <v>141</v>
      </c>
      <c r="D1116" s="216">
        <f t="shared" si="1046"/>
        <v>1410</v>
      </c>
      <c r="E1116" s="216">
        <f t="shared" si="1046"/>
        <v>1.97</v>
      </c>
      <c r="F1116" s="216">
        <f t="shared" si="1046"/>
        <v>2</v>
      </c>
      <c r="G1116" s="216">
        <f t="shared" si="1046"/>
        <v>761.16</v>
      </c>
      <c r="H1116" s="216">
        <f t="shared" si="1046"/>
        <v>4</v>
      </c>
      <c r="I1116" s="216">
        <f t="shared" si="1046"/>
        <v>2777.7</v>
      </c>
      <c r="J1116" s="204" t="s">
        <v>457</v>
      </c>
      <c r="K1116" s="221">
        <v>0</v>
      </c>
    </row>
    <row r="1117" spans="1:11">
      <c r="A1117" s="216" t="str">
        <f t="shared" ref="A1117:I1117" si="1047">+A1049</f>
        <v>No lineal</v>
      </c>
      <c r="B1117" s="216" t="str">
        <f t="shared" si="1047"/>
        <v>h</v>
      </c>
      <c r="C1117" s="216">
        <f t="shared" si="1047"/>
        <v>268</v>
      </c>
      <c r="D1117" s="216">
        <f t="shared" si="1047"/>
        <v>997</v>
      </c>
      <c r="E1117" s="216">
        <f t="shared" si="1047"/>
        <v>1.59</v>
      </c>
      <c r="F1117" s="216">
        <f t="shared" si="1047"/>
        <v>3</v>
      </c>
      <c r="G1117" s="216">
        <f t="shared" si="1047"/>
        <v>690.63199999999995</v>
      </c>
      <c r="H1117" s="216">
        <f t="shared" si="1047"/>
        <v>4</v>
      </c>
      <c r="I1117" s="216">
        <f t="shared" si="1047"/>
        <v>1585.23</v>
      </c>
      <c r="J1117" s="204" t="s">
        <v>457</v>
      </c>
      <c r="K1117" s="221">
        <v>1</v>
      </c>
    </row>
    <row r="1118" spans="1:11">
      <c r="A1118" s="216" t="str">
        <f t="shared" ref="A1118:I1118" si="1048">+A1050</f>
        <v>No lineal</v>
      </c>
      <c r="B1118" s="216" t="str">
        <f t="shared" si="1048"/>
        <v>h</v>
      </c>
      <c r="C1118" s="216">
        <f t="shared" si="1048"/>
        <v>130</v>
      </c>
      <c r="D1118" s="216">
        <f t="shared" si="1048"/>
        <v>805</v>
      </c>
      <c r="E1118" s="216">
        <f t="shared" si="1048"/>
        <v>1.76</v>
      </c>
      <c r="F1118" s="216">
        <f t="shared" si="1048"/>
        <v>8</v>
      </c>
      <c r="G1118" s="216">
        <f t="shared" si="1048"/>
        <v>588.76199999999994</v>
      </c>
      <c r="H1118" s="216">
        <f t="shared" si="1048"/>
        <v>3</v>
      </c>
      <c r="I1118" s="216">
        <f t="shared" si="1048"/>
        <v>1416.8</v>
      </c>
      <c r="J1118" s="204" t="s">
        <v>457</v>
      </c>
      <c r="K1118" s="221">
        <v>0</v>
      </c>
    </row>
    <row r="1119" spans="1:11">
      <c r="A1119" s="216" t="str">
        <f t="shared" ref="A1119:I1119" si="1049">+A1051</f>
        <v>Lineal</v>
      </c>
      <c r="B1119" s="216" t="str">
        <f t="shared" si="1049"/>
        <v>h</v>
      </c>
      <c r="C1119" s="216">
        <f t="shared" si="1049"/>
        <v>211</v>
      </c>
      <c r="D1119" s="216">
        <f t="shared" si="1049"/>
        <v>1307</v>
      </c>
      <c r="E1119" s="216">
        <f t="shared" si="1049"/>
        <v>1.3</v>
      </c>
      <c r="F1119" s="216">
        <f t="shared" si="1049"/>
        <v>4</v>
      </c>
      <c r="G1119" s="216">
        <f t="shared" si="1049"/>
        <v>7.4029999999999996</v>
      </c>
      <c r="H1119" s="216">
        <f t="shared" si="1049"/>
        <v>5</v>
      </c>
      <c r="I1119" s="216">
        <f t="shared" si="1049"/>
        <v>1699.1000000000001</v>
      </c>
      <c r="J1119" s="204" t="s">
        <v>457</v>
      </c>
      <c r="K1119" s="221">
        <v>0</v>
      </c>
    </row>
    <row r="1120" spans="1:11">
      <c r="A1120" s="216" t="str">
        <f t="shared" ref="A1120:I1120" si="1050">+A1052</f>
        <v>No lineal</v>
      </c>
      <c r="B1120" s="216" t="str">
        <f t="shared" si="1050"/>
        <v>h</v>
      </c>
      <c r="C1120" s="216">
        <f t="shared" si="1050"/>
        <v>406</v>
      </c>
      <c r="D1120" s="216">
        <f t="shared" si="1050"/>
        <v>1622</v>
      </c>
      <c r="E1120" s="216">
        <f t="shared" si="1050"/>
        <v>0.92</v>
      </c>
      <c r="F1120" s="216">
        <f t="shared" si="1050"/>
        <v>3</v>
      </c>
      <c r="G1120" s="216">
        <f t="shared" si="1050"/>
        <v>86.94</v>
      </c>
      <c r="H1120" s="216">
        <f t="shared" si="1050"/>
        <v>4</v>
      </c>
      <c r="I1120" s="216">
        <f t="shared" si="1050"/>
        <v>1492.24</v>
      </c>
      <c r="J1120" s="204" t="s">
        <v>457</v>
      </c>
      <c r="K1120" s="221">
        <v>1</v>
      </c>
    </row>
    <row r="1121" spans="1:11">
      <c r="A1121" s="216" t="str">
        <f t="shared" ref="A1121:I1121" si="1051">+A1053</f>
        <v>Lineal</v>
      </c>
      <c r="B1121" s="216" t="str">
        <f t="shared" si="1051"/>
        <v>m</v>
      </c>
      <c r="C1121" s="216">
        <f t="shared" si="1051"/>
        <v>49</v>
      </c>
      <c r="D1121" s="216">
        <f t="shared" si="1051"/>
        <v>1171</v>
      </c>
      <c r="E1121" s="216">
        <f t="shared" si="1051"/>
        <v>1.01</v>
      </c>
      <c r="F1121" s="216">
        <f t="shared" si="1051"/>
        <v>5</v>
      </c>
      <c r="G1121" s="216">
        <f t="shared" si="1051"/>
        <v>378.08499999999998</v>
      </c>
      <c r="H1121" s="216">
        <f t="shared" si="1051"/>
        <v>3</v>
      </c>
      <c r="I1121" s="216">
        <f t="shared" si="1051"/>
        <v>1182.71</v>
      </c>
      <c r="J1121" s="204" t="s">
        <v>457</v>
      </c>
      <c r="K1121" s="221">
        <v>0</v>
      </c>
    </row>
    <row r="1122" spans="1:11">
      <c r="A1122" s="216" t="str">
        <f t="shared" ref="A1122:I1122" si="1052">+A1054</f>
        <v>No lineal</v>
      </c>
      <c r="B1122" s="216" t="str">
        <f t="shared" si="1052"/>
        <v>m</v>
      </c>
      <c r="C1122" s="216">
        <f t="shared" si="1052"/>
        <v>219</v>
      </c>
      <c r="D1122" s="216">
        <f t="shared" si="1052"/>
        <v>1119</v>
      </c>
      <c r="E1122" s="216">
        <f t="shared" si="1052"/>
        <v>1.28</v>
      </c>
      <c r="F1122" s="216">
        <f t="shared" si="1052"/>
        <v>5</v>
      </c>
      <c r="G1122" s="216">
        <f t="shared" si="1052"/>
        <v>378.08499999999998</v>
      </c>
      <c r="H1122" s="216">
        <f t="shared" si="1052"/>
        <v>6</v>
      </c>
      <c r="I1122" s="216">
        <f t="shared" si="1052"/>
        <v>1432.32</v>
      </c>
      <c r="J1122" s="204" t="s">
        <v>457</v>
      </c>
      <c r="K1122" s="221">
        <v>0</v>
      </c>
    </row>
    <row r="1123" spans="1:11">
      <c r="A1123" s="216" t="str">
        <f t="shared" ref="A1123:I1123" si="1053">+A1055</f>
        <v>No lineal</v>
      </c>
      <c r="B1123" s="216" t="str">
        <f t="shared" si="1053"/>
        <v>m</v>
      </c>
      <c r="C1123" s="216">
        <f t="shared" si="1053"/>
        <v>700</v>
      </c>
      <c r="D1123" s="216">
        <f t="shared" si="1053"/>
        <v>1753</v>
      </c>
      <c r="E1123" s="216">
        <f t="shared" si="1053"/>
        <v>0.87</v>
      </c>
      <c r="F1123" s="216">
        <f t="shared" si="1053"/>
        <v>8</v>
      </c>
      <c r="G1123" s="216">
        <f t="shared" si="1053"/>
        <v>284.56</v>
      </c>
      <c r="H1123" s="216">
        <f t="shared" si="1053"/>
        <v>5</v>
      </c>
      <c r="I1123" s="216">
        <f t="shared" si="1053"/>
        <v>1525.11</v>
      </c>
      <c r="J1123" s="204" t="s">
        <v>457</v>
      </c>
      <c r="K1123" s="221">
        <v>0</v>
      </c>
    </row>
    <row r="1124" spans="1:11">
      <c r="A1124" s="216" t="str">
        <f t="shared" ref="A1124:I1124" si="1054">+A1056</f>
        <v>No lineal</v>
      </c>
      <c r="B1124" s="216" t="str">
        <f t="shared" si="1054"/>
        <v>m</v>
      </c>
      <c r="C1124" s="216">
        <f t="shared" si="1054"/>
        <v>219</v>
      </c>
      <c r="D1124" s="216">
        <f t="shared" si="1054"/>
        <v>1910</v>
      </c>
      <c r="E1124" s="216">
        <f t="shared" si="1054"/>
        <v>1.24</v>
      </c>
      <c r="F1124" s="216">
        <f t="shared" si="1054"/>
        <v>3</v>
      </c>
      <c r="G1124" s="216">
        <f t="shared" si="1054"/>
        <v>823.44500000000005</v>
      </c>
      <c r="H1124" s="216">
        <f t="shared" si="1054"/>
        <v>6</v>
      </c>
      <c r="I1124" s="216">
        <f t="shared" si="1054"/>
        <v>2368.4</v>
      </c>
      <c r="J1124" s="204" t="s">
        <v>457</v>
      </c>
      <c r="K1124" s="221">
        <v>1</v>
      </c>
    </row>
    <row r="1125" spans="1:11">
      <c r="A1125" s="216" t="str">
        <f t="shared" ref="A1125:I1125" si="1055">+A1057</f>
        <v>No lineal</v>
      </c>
      <c r="B1125" s="216" t="str">
        <f t="shared" si="1055"/>
        <v>m</v>
      </c>
      <c r="C1125" s="216">
        <f t="shared" si="1055"/>
        <v>201</v>
      </c>
      <c r="D1125" s="216">
        <f t="shared" si="1055"/>
        <v>1050</v>
      </c>
      <c r="E1125" s="216">
        <f t="shared" si="1055"/>
        <v>1.07</v>
      </c>
      <c r="F1125" s="216">
        <f t="shared" si="1055"/>
        <v>8</v>
      </c>
      <c r="G1125" s="216">
        <f t="shared" si="1055"/>
        <v>291.053</v>
      </c>
      <c r="H1125" s="216">
        <f t="shared" si="1055"/>
        <v>7</v>
      </c>
      <c r="I1125" s="216">
        <f t="shared" si="1055"/>
        <v>1123.5</v>
      </c>
      <c r="J1125" s="204" t="s">
        <v>457</v>
      </c>
      <c r="K1125" s="221">
        <v>0</v>
      </c>
    </row>
    <row r="1126" spans="1:11">
      <c r="A1126" s="216" t="str">
        <f t="shared" ref="A1126:I1126" si="1056">+A1058</f>
        <v>Lineal</v>
      </c>
      <c r="B1126" s="216" t="str">
        <f t="shared" si="1056"/>
        <v>h</v>
      </c>
      <c r="C1126" s="216">
        <f t="shared" si="1056"/>
        <v>211</v>
      </c>
      <c r="D1126" s="216">
        <f t="shared" si="1056"/>
        <v>2191</v>
      </c>
      <c r="E1126" s="216">
        <f t="shared" si="1056"/>
        <v>0.86</v>
      </c>
      <c r="F1126" s="216">
        <f t="shared" si="1056"/>
        <v>3</v>
      </c>
      <c r="G1126" s="216">
        <f t="shared" si="1056"/>
        <v>124.286</v>
      </c>
      <c r="H1126" s="216">
        <f t="shared" si="1056"/>
        <v>4</v>
      </c>
      <c r="I1126" s="216">
        <f t="shared" si="1056"/>
        <v>1884.26</v>
      </c>
      <c r="J1126" s="204" t="s">
        <v>457</v>
      </c>
      <c r="K1126" s="221">
        <v>0</v>
      </c>
    </row>
    <row r="1127" spans="1:11">
      <c r="A1127" s="216" t="str">
        <f t="shared" ref="A1127:I1127" si="1057">+A1059</f>
        <v>No lineal</v>
      </c>
      <c r="B1127" s="216" t="str">
        <f t="shared" si="1057"/>
        <v>h</v>
      </c>
      <c r="C1127" s="216">
        <f t="shared" si="1057"/>
        <v>231</v>
      </c>
      <c r="D1127" s="216">
        <f t="shared" si="1057"/>
        <v>892</v>
      </c>
      <c r="E1127" s="216">
        <f t="shared" si="1057"/>
        <v>1.7</v>
      </c>
      <c r="F1127" s="216">
        <f t="shared" si="1057"/>
        <v>3</v>
      </c>
      <c r="G1127" s="216">
        <f t="shared" si="1057"/>
        <v>85.379000000000005</v>
      </c>
      <c r="H1127" s="216">
        <f t="shared" si="1057"/>
        <v>4</v>
      </c>
      <c r="I1127" s="216">
        <f t="shared" si="1057"/>
        <v>1516.3999999999999</v>
      </c>
      <c r="J1127" s="204" t="s">
        <v>457</v>
      </c>
      <c r="K1127" s="221">
        <v>0</v>
      </c>
    </row>
    <row r="1128" spans="1:11">
      <c r="A1128" s="216" t="str">
        <f t="shared" ref="A1128:I1128" si="1058">+A1060</f>
        <v>No lineal</v>
      </c>
      <c r="B1128" s="216" t="str">
        <f t="shared" si="1058"/>
        <v>h</v>
      </c>
      <c r="C1128" s="216">
        <f t="shared" si="1058"/>
        <v>103</v>
      </c>
      <c r="D1128" s="216">
        <f t="shared" si="1058"/>
        <v>1360</v>
      </c>
      <c r="E1128" s="216">
        <f t="shared" si="1058"/>
        <v>1.18</v>
      </c>
      <c r="F1128" s="216">
        <f t="shared" si="1058"/>
        <v>3</v>
      </c>
      <c r="G1128" s="216">
        <f t="shared" si="1058"/>
        <v>85.596999999999994</v>
      </c>
      <c r="H1128" s="216">
        <f t="shared" si="1058"/>
        <v>5</v>
      </c>
      <c r="I1128" s="216">
        <f t="shared" si="1058"/>
        <v>1604.8</v>
      </c>
      <c r="J1128" s="204" t="s">
        <v>457</v>
      </c>
      <c r="K1128" s="221">
        <v>1</v>
      </c>
    </row>
    <row r="1129" spans="1:11">
      <c r="A1129" s="216" t="str">
        <f t="shared" ref="A1129:I1129" si="1059">+A1061</f>
        <v>No lineal</v>
      </c>
      <c r="B1129" s="216" t="str">
        <f t="shared" si="1059"/>
        <v>m</v>
      </c>
      <c r="C1129" s="216">
        <f t="shared" si="1059"/>
        <v>86</v>
      </c>
      <c r="D1129" s="216">
        <f t="shared" si="1059"/>
        <v>938</v>
      </c>
      <c r="E1129" s="216">
        <f t="shared" si="1059"/>
        <v>1.19</v>
      </c>
      <c r="F1129" s="216">
        <f t="shared" si="1059"/>
        <v>14</v>
      </c>
      <c r="G1129" s="216">
        <f t="shared" si="1059"/>
        <v>161.447</v>
      </c>
      <c r="H1129" s="216">
        <f t="shared" si="1059"/>
        <v>3</v>
      </c>
      <c r="I1129" s="216">
        <f t="shared" si="1059"/>
        <v>1116.22</v>
      </c>
      <c r="J1129" s="204" t="s">
        <v>457</v>
      </c>
      <c r="K1129" s="221">
        <v>0</v>
      </c>
    </row>
    <row r="1130" spans="1:11">
      <c r="A1130" s="216" t="str">
        <f t="shared" ref="A1130:I1130" si="1060">+A1062</f>
        <v>Lineal</v>
      </c>
      <c r="B1130" s="216" t="str">
        <f t="shared" si="1060"/>
        <v>m</v>
      </c>
      <c r="C1130" s="216">
        <f t="shared" si="1060"/>
        <v>328</v>
      </c>
      <c r="D1130" s="216">
        <f t="shared" si="1060"/>
        <v>1233</v>
      </c>
      <c r="E1130" s="216">
        <f t="shared" si="1060"/>
        <v>1.84</v>
      </c>
      <c r="F1130" s="216">
        <f t="shared" si="1060"/>
        <v>1</v>
      </c>
      <c r="G1130" s="216">
        <f t="shared" si="1060"/>
        <v>675.65499999999997</v>
      </c>
      <c r="H1130" s="216">
        <f t="shared" si="1060"/>
        <v>5</v>
      </c>
      <c r="I1130" s="216">
        <f t="shared" si="1060"/>
        <v>2268.7200000000003</v>
      </c>
      <c r="J1130" s="204" t="s">
        <v>457</v>
      </c>
      <c r="K1130" s="221">
        <v>0</v>
      </c>
    </row>
    <row r="1131" spans="1:11">
      <c r="A1131" s="216" t="str">
        <f t="shared" ref="A1131:I1131" si="1061">+A1063</f>
        <v>No lineal</v>
      </c>
      <c r="B1131" s="216" t="str">
        <f t="shared" si="1061"/>
        <v>h</v>
      </c>
      <c r="C1131" s="216">
        <f t="shared" si="1061"/>
        <v>167</v>
      </c>
      <c r="D1131" s="216">
        <f t="shared" si="1061"/>
        <v>1307</v>
      </c>
      <c r="E1131" s="216">
        <f t="shared" si="1061"/>
        <v>1.38</v>
      </c>
      <c r="F1131" s="216">
        <f t="shared" si="1061"/>
        <v>8</v>
      </c>
      <c r="G1131" s="216">
        <f t="shared" si="1061"/>
        <v>659.01</v>
      </c>
      <c r="H1131" s="216">
        <f t="shared" si="1061"/>
        <v>4</v>
      </c>
      <c r="I1131" s="216">
        <f t="shared" si="1061"/>
        <v>1803.6599999999999</v>
      </c>
      <c r="J1131" s="204" t="s">
        <v>457</v>
      </c>
      <c r="K1131" s="221">
        <v>1</v>
      </c>
    </row>
    <row r="1132" spans="1:11">
      <c r="A1132" s="216" t="str">
        <f t="shared" ref="A1132:I1132" si="1062">+A1064</f>
        <v>Lineal</v>
      </c>
      <c r="B1132" s="216" t="str">
        <f t="shared" si="1062"/>
        <v>h</v>
      </c>
      <c r="C1132" s="216">
        <f t="shared" si="1062"/>
        <v>144</v>
      </c>
      <c r="D1132" s="216">
        <f t="shared" si="1062"/>
        <v>830</v>
      </c>
      <c r="E1132" s="216">
        <f t="shared" si="1062"/>
        <v>1.64</v>
      </c>
      <c r="F1132" s="216">
        <f t="shared" si="1062"/>
        <v>4</v>
      </c>
      <c r="G1132" s="216">
        <f t="shared" si="1062"/>
        <v>278.10300000000001</v>
      </c>
      <c r="H1132" s="216">
        <f t="shared" si="1062"/>
        <v>5</v>
      </c>
      <c r="I1132" s="216">
        <f t="shared" si="1062"/>
        <v>1361.1999999999998</v>
      </c>
      <c r="J1132" s="204" t="s">
        <v>457</v>
      </c>
      <c r="K1132" s="221">
        <v>1</v>
      </c>
    </row>
    <row r="1133" spans="1:11">
      <c r="A1133" s="216" t="str">
        <f t="shared" ref="A1133:I1133" si="1063">+A1065</f>
        <v>Lineal</v>
      </c>
      <c r="B1133" s="216" t="str">
        <f t="shared" si="1063"/>
        <v>h</v>
      </c>
      <c r="C1133" s="216">
        <f t="shared" si="1063"/>
        <v>6</v>
      </c>
      <c r="D1133" s="216">
        <f t="shared" si="1063"/>
        <v>1133</v>
      </c>
      <c r="E1133" s="216">
        <f t="shared" si="1063"/>
        <v>1.49</v>
      </c>
      <c r="F1133" s="216">
        <f t="shared" si="1063"/>
        <v>2</v>
      </c>
      <c r="G1133" s="216">
        <f t="shared" si="1063"/>
        <v>211.31899999999999</v>
      </c>
      <c r="H1133" s="216">
        <f t="shared" si="1063"/>
        <v>4</v>
      </c>
      <c r="I1133" s="216">
        <f t="shared" si="1063"/>
        <v>1688.17</v>
      </c>
      <c r="J1133" s="204" t="s">
        <v>457</v>
      </c>
      <c r="K1133" s="221">
        <v>1</v>
      </c>
    </row>
    <row r="1134" spans="1:11">
      <c r="A1134" s="216" t="str">
        <f t="shared" ref="A1134:I1134" si="1064">+A1066</f>
        <v>Lineal</v>
      </c>
      <c r="B1134" s="216" t="str">
        <f t="shared" si="1064"/>
        <v>m</v>
      </c>
      <c r="C1134" s="216">
        <f t="shared" si="1064"/>
        <v>192</v>
      </c>
      <c r="D1134" s="216">
        <f t="shared" si="1064"/>
        <v>964</v>
      </c>
      <c r="E1134" s="216">
        <f t="shared" si="1064"/>
        <v>1.26</v>
      </c>
      <c r="F1134" s="216">
        <f t="shared" si="1064"/>
        <v>8</v>
      </c>
      <c r="G1134" s="216">
        <f t="shared" si="1064"/>
        <v>143.64599999999999</v>
      </c>
      <c r="H1134" s="216">
        <f t="shared" si="1064"/>
        <v>4</v>
      </c>
      <c r="I1134" s="216">
        <f t="shared" si="1064"/>
        <v>1214.6400000000001</v>
      </c>
      <c r="J1134" s="204" t="s">
        <v>457</v>
      </c>
      <c r="K1134" s="221">
        <v>0</v>
      </c>
    </row>
    <row r="1135" spans="1:11">
      <c r="A1135" s="216" t="str">
        <f t="shared" ref="A1135:I1135" si="1065">+A1067</f>
        <v>No lineal</v>
      </c>
      <c r="B1135" s="216" t="str">
        <f t="shared" si="1065"/>
        <v>h</v>
      </c>
      <c r="C1135" s="216">
        <f t="shared" si="1065"/>
        <v>325</v>
      </c>
      <c r="D1135" s="216">
        <f t="shared" si="1065"/>
        <v>861</v>
      </c>
      <c r="E1135" s="216">
        <f t="shared" si="1065"/>
        <v>1.4</v>
      </c>
      <c r="F1135" s="216">
        <f t="shared" si="1065"/>
        <v>18</v>
      </c>
      <c r="G1135" s="216">
        <f t="shared" si="1065"/>
        <v>199.245</v>
      </c>
      <c r="H1135" s="216">
        <f t="shared" si="1065"/>
        <v>4</v>
      </c>
      <c r="I1135" s="216">
        <f t="shared" si="1065"/>
        <v>1205.3999999999999</v>
      </c>
      <c r="J1135" s="204" t="s">
        <v>457</v>
      </c>
      <c r="K1135" s="221">
        <v>0</v>
      </c>
    </row>
    <row r="1136" spans="1:11">
      <c r="A1136" s="216" t="str">
        <f t="shared" ref="A1136:I1136" si="1066">+A1068</f>
        <v>Lineal</v>
      </c>
      <c r="B1136" s="216" t="str">
        <f t="shared" si="1066"/>
        <v>h</v>
      </c>
      <c r="C1136" s="216">
        <f t="shared" si="1066"/>
        <v>218</v>
      </c>
      <c r="D1136" s="216">
        <f t="shared" si="1066"/>
        <v>934</v>
      </c>
      <c r="E1136" s="216">
        <f t="shared" si="1066"/>
        <v>0.97</v>
      </c>
      <c r="F1136" s="216">
        <f t="shared" si="1066"/>
        <v>6</v>
      </c>
      <c r="G1136" s="216">
        <f t="shared" si="1066"/>
        <v>110.229</v>
      </c>
      <c r="H1136" s="216">
        <f t="shared" si="1066"/>
        <v>7</v>
      </c>
      <c r="I1136" s="216">
        <f t="shared" si="1066"/>
        <v>905.98</v>
      </c>
      <c r="J1136" s="204" t="s">
        <v>457</v>
      </c>
      <c r="K1136" s="221">
        <v>1</v>
      </c>
    </row>
    <row r="1137" spans="1:11">
      <c r="A1137" s="216" t="str">
        <f t="shared" ref="A1137:I1137" si="1067">+A1069</f>
        <v>No lineal</v>
      </c>
      <c r="B1137" s="216" t="str">
        <f t="shared" si="1067"/>
        <v>h</v>
      </c>
      <c r="C1137" s="216">
        <f t="shared" si="1067"/>
        <v>25</v>
      </c>
      <c r="D1137" s="216">
        <f t="shared" si="1067"/>
        <v>571</v>
      </c>
      <c r="E1137" s="216">
        <f t="shared" si="1067"/>
        <v>1.2</v>
      </c>
      <c r="F1137" s="216">
        <f t="shared" si="1067"/>
        <v>4</v>
      </c>
      <c r="G1137" s="216">
        <f t="shared" si="1067"/>
        <v>149.60400000000001</v>
      </c>
      <c r="H1137" s="216">
        <f t="shared" si="1067"/>
        <v>5</v>
      </c>
      <c r="I1137" s="216">
        <f t="shared" si="1067"/>
        <v>685.19999999999993</v>
      </c>
      <c r="J1137" s="204" t="s">
        <v>457</v>
      </c>
      <c r="K1137" s="221">
        <v>1</v>
      </c>
    </row>
    <row r="1138" spans="1:11">
      <c r="A1138" s="216" t="str">
        <f t="shared" ref="A1138:I1138" si="1068">+A1070</f>
        <v>Lineal</v>
      </c>
      <c r="B1138" s="216" t="str">
        <f t="shared" si="1068"/>
        <v>m</v>
      </c>
      <c r="C1138" s="216">
        <f t="shared" si="1068"/>
        <v>113</v>
      </c>
      <c r="D1138" s="216">
        <f t="shared" si="1068"/>
        <v>1239</v>
      </c>
      <c r="E1138" s="216">
        <f t="shared" si="1068"/>
        <v>1.57</v>
      </c>
      <c r="F1138" s="216">
        <f t="shared" si="1068"/>
        <v>7</v>
      </c>
      <c r="G1138" s="216">
        <f t="shared" si="1068"/>
        <v>576.48299999999995</v>
      </c>
      <c r="H1138" s="216">
        <f t="shared" si="1068"/>
        <v>4</v>
      </c>
      <c r="I1138" s="216">
        <f t="shared" si="1068"/>
        <v>1945.23</v>
      </c>
      <c r="J1138" s="204" t="s">
        <v>457</v>
      </c>
      <c r="K1138" s="221">
        <v>0</v>
      </c>
    </row>
    <row r="1139" spans="1:11">
      <c r="A1139" s="216" t="str">
        <f t="shared" ref="A1139:I1139" si="1069">+A1071</f>
        <v>Lineal</v>
      </c>
      <c r="B1139" s="216" t="str">
        <f t="shared" si="1069"/>
        <v>h</v>
      </c>
      <c r="C1139" s="216">
        <f t="shared" si="1069"/>
        <v>220</v>
      </c>
      <c r="D1139" s="216">
        <f t="shared" si="1069"/>
        <v>876</v>
      </c>
      <c r="E1139" s="216">
        <f t="shared" si="1069"/>
        <v>2.2799999999999998</v>
      </c>
      <c r="F1139" s="216">
        <f t="shared" si="1069"/>
        <v>3</v>
      </c>
      <c r="G1139" s="216">
        <f t="shared" si="1069"/>
        <v>841.34500000000003</v>
      </c>
      <c r="H1139" s="216">
        <f t="shared" si="1069"/>
        <v>4</v>
      </c>
      <c r="I1139" s="216">
        <f t="shared" si="1069"/>
        <v>1997.2799999999997</v>
      </c>
      <c r="J1139" s="204" t="s">
        <v>457</v>
      </c>
      <c r="K1139" s="221">
        <v>1</v>
      </c>
    </row>
    <row r="1140" spans="1:11">
      <c r="A1140" s="216" t="str">
        <f t="shared" ref="A1140:I1140" si="1070">+A1072</f>
        <v>Lineal</v>
      </c>
      <c r="B1140" s="216" t="str">
        <f t="shared" si="1070"/>
        <v>h</v>
      </c>
      <c r="C1140" s="216">
        <f t="shared" si="1070"/>
        <v>95</v>
      </c>
      <c r="D1140" s="216">
        <f t="shared" si="1070"/>
        <v>599</v>
      </c>
      <c r="E1140" s="216">
        <f t="shared" si="1070"/>
        <v>1.2</v>
      </c>
      <c r="F1140" s="216">
        <f t="shared" si="1070"/>
        <v>2</v>
      </c>
      <c r="G1140" s="216">
        <f t="shared" si="1070"/>
        <v>213.25200000000001</v>
      </c>
      <c r="H1140" s="216">
        <f t="shared" si="1070"/>
        <v>5</v>
      </c>
      <c r="I1140" s="216">
        <f t="shared" si="1070"/>
        <v>718.8</v>
      </c>
      <c r="J1140" s="204" t="s">
        <v>457</v>
      </c>
      <c r="K1140" s="221">
        <v>0</v>
      </c>
    </row>
    <row r="1141" spans="1:11">
      <c r="A1141" s="216" t="str">
        <f t="shared" ref="A1141:I1141" si="1071">+A1073</f>
        <v>Lineal</v>
      </c>
      <c r="B1141" s="216" t="str">
        <f t="shared" si="1071"/>
        <v>h</v>
      </c>
      <c r="C1141" s="216">
        <f t="shared" si="1071"/>
        <v>133</v>
      </c>
      <c r="D1141" s="216">
        <f t="shared" si="1071"/>
        <v>882</v>
      </c>
      <c r="E1141" s="216">
        <f t="shared" si="1071"/>
        <v>1.24</v>
      </c>
      <c r="F1141" s="216">
        <f t="shared" si="1071"/>
        <v>9</v>
      </c>
      <c r="G1141" s="216">
        <f t="shared" si="1071"/>
        <v>100.499</v>
      </c>
      <c r="H1141" s="216">
        <f t="shared" si="1071"/>
        <v>4</v>
      </c>
      <c r="I1141" s="216">
        <f t="shared" si="1071"/>
        <v>1093.68</v>
      </c>
      <c r="J1141" s="204" t="s">
        <v>457</v>
      </c>
      <c r="K1141" s="221">
        <v>1</v>
      </c>
    </row>
    <row r="1142" spans="1:11">
      <c r="A1142" s="216" t="str">
        <f t="shared" ref="A1142:I1142" si="1072">+A1074</f>
        <v>Lineal</v>
      </c>
      <c r="B1142" s="216" t="str">
        <f t="shared" si="1072"/>
        <v>h</v>
      </c>
      <c r="C1142" s="216">
        <f t="shared" si="1072"/>
        <v>195</v>
      </c>
      <c r="D1142" s="216">
        <f t="shared" si="1072"/>
        <v>1065</v>
      </c>
      <c r="E1142" s="216">
        <f t="shared" si="1072"/>
        <v>1.25</v>
      </c>
      <c r="F1142" s="216">
        <f t="shared" si="1072"/>
        <v>4</v>
      </c>
      <c r="G1142" s="216">
        <f t="shared" si="1072"/>
        <v>249.24199999999999</v>
      </c>
      <c r="H1142" s="216">
        <f t="shared" si="1072"/>
        <v>3</v>
      </c>
      <c r="I1142" s="216">
        <f t="shared" si="1072"/>
        <v>1331.25</v>
      </c>
      <c r="J1142" s="204" t="s">
        <v>457</v>
      </c>
      <c r="K1142" s="221">
        <v>0</v>
      </c>
    </row>
    <row r="1143" spans="1:11">
      <c r="A1143" s="216" t="str">
        <f t="shared" ref="A1143:I1143" si="1073">+A1075</f>
        <v>Lineal</v>
      </c>
      <c r="B1143" s="216" t="str">
        <f t="shared" si="1073"/>
        <v>m</v>
      </c>
      <c r="C1143" s="216">
        <f t="shared" si="1073"/>
        <v>62</v>
      </c>
      <c r="D1143" s="216">
        <f t="shared" si="1073"/>
        <v>704</v>
      </c>
      <c r="E1143" s="216">
        <f t="shared" si="1073"/>
        <v>1.33</v>
      </c>
      <c r="F1143" s="216">
        <f t="shared" si="1073"/>
        <v>7</v>
      </c>
      <c r="G1143" s="216">
        <f t="shared" si="1073"/>
        <v>249.53899999999999</v>
      </c>
      <c r="H1143" s="216">
        <f t="shared" si="1073"/>
        <v>4</v>
      </c>
      <c r="I1143" s="216">
        <f t="shared" si="1073"/>
        <v>936.32</v>
      </c>
      <c r="J1143" s="204" t="s">
        <v>457</v>
      </c>
      <c r="K1143" s="221">
        <v>1</v>
      </c>
    </row>
    <row r="1144" spans="1:11">
      <c r="A1144" s="216" t="str">
        <f t="shared" ref="A1144:I1144" si="1074">+A1076</f>
        <v>Lineal</v>
      </c>
      <c r="B1144" s="216" t="str">
        <f t="shared" si="1074"/>
        <v>m</v>
      </c>
      <c r="C1144" s="216">
        <f t="shared" si="1074"/>
        <v>97</v>
      </c>
      <c r="D1144" s="216">
        <f t="shared" si="1074"/>
        <v>1040</v>
      </c>
      <c r="E1144" s="216">
        <f t="shared" si="1074"/>
        <v>1.43</v>
      </c>
      <c r="F1144" s="216">
        <f t="shared" si="1074"/>
        <v>12</v>
      </c>
      <c r="G1144" s="216">
        <f t="shared" si="1074"/>
        <v>356.24400000000003</v>
      </c>
      <c r="H1144" s="216">
        <f t="shared" si="1074"/>
        <v>4</v>
      </c>
      <c r="I1144" s="216">
        <f t="shared" si="1074"/>
        <v>1487.2</v>
      </c>
      <c r="J1144" s="204" t="s">
        <v>457</v>
      </c>
      <c r="K1144" s="221">
        <v>1</v>
      </c>
    </row>
    <row r="1145" spans="1:11">
      <c r="A1145" s="216" t="str">
        <f t="shared" ref="A1145:I1145" si="1075">+A1077</f>
        <v>Lineal</v>
      </c>
      <c r="B1145" s="216" t="str">
        <f t="shared" si="1075"/>
        <v>m</v>
      </c>
      <c r="C1145" s="216">
        <f t="shared" si="1075"/>
        <v>144</v>
      </c>
      <c r="D1145" s="216">
        <f t="shared" si="1075"/>
        <v>567</v>
      </c>
      <c r="E1145" s="216">
        <f t="shared" si="1075"/>
        <v>1.53</v>
      </c>
      <c r="F1145" s="216">
        <f t="shared" si="1075"/>
        <v>6</v>
      </c>
      <c r="G1145" s="216">
        <f t="shared" si="1075"/>
        <v>575.28399999999999</v>
      </c>
      <c r="H1145" s="216">
        <f t="shared" si="1075"/>
        <v>5</v>
      </c>
      <c r="I1145" s="216">
        <f t="shared" si="1075"/>
        <v>867.51</v>
      </c>
      <c r="J1145" s="204" t="s">
        <v>457</v>
      </c>
      <c r="K1145" s="221">
        <v>0</v>
      </c>
    </row>
    <row r="1146" spans="1:11">
      <c r="A1146" s="216" t="str">
        <f t="shared" ref="A1146:I1146" si="1076">+A1078</f>
        <v>Lineal</v>
      </c>
      <c r="B1146" s="216" t="str">
        <f t="shared" si="1076"/>
        <v>m</v>
      </c>
      <c r="C1146" s="216">
        <f t="shared" si="1076"/>
        <v>656</v>
      </c>
      <c r="D1146" s="216">
        <f t="shared" si="1076"/>
        <v>1662</v>
      </c>
      <c r="E1146" s="216">
        <f t="shared" si="1076"/>
        <v>1.05</v>
      </c>
      <c r="F1146" s="216">
        <f t="shared" si="1076"/>
        <v>3</v>
      </c>
      <c r="G1146" s="216">
        <f t="shared" si="1076"/>
        <v>186.375</v>
      </c>
      <c r="H1146" s="216">
        <f t="shared" si="1076"/>
        <v>4</v>
      </c>
      <c r="I1146" s="216">
        <f t="shared" si="1076"/>
        <v>1745.1000000000001</v>
      </c>
      <c r="J1146" s="204" t="s">
        <v>457</v>
      </c>
      <c r="K1146" s="221">
        <v>1</v>
      </c>
    </row>
    <row r="1147" spans="1:11">
      <c r="A1147" s="216" t="str">
        <f t="shared" ref="A1147:I1147" si="1077">+A1079</f>
        <v>Lineal</v>
      </c>
      <c r="B1147" s="216" t="str">
        <f t="shared" si="1077"/>
        <v>m</v>
      </c>
      <c r="C1147" s="216">
        <f t="shared" si="1077"/>
        <v>0</v>
      </c>
      <c r="D1147" s="216">
        <f t="shared" si="1077"/>
        <v>855</v>
      </c>
      <c r="E1147" s="216">
        <f t="shared" si="1077"/>
        <v>2.0499999999999998</v>
      </c>
      <c r="F1147" s="216">
        <f t="shared" si="1077"/>
        <v>6</v>
      </c>
      <c r="G1147" s="216">
        <f t="shared" si="1077"/>
        <v>561.85199999999998</v>
      </c>
      <c r="H1147" s="216">
        <f t="shared" si="1077"/>
        <v>4</v>
      </c>
      <c r="I1147" s="216">
        <f t="shared" si="1077"/>
        <v>1752.7499999999998</v>
      </c>
      <c r="J1147" s="204" t="s">
        <v>457</v>
      </c>
      <c r="K1147" s="221">
        <v>1</v>
      </c>
    </row>
    <row r="1148" spans="1:11">
      <c r="A1148" s="216" t="str">
        <f t="shared" ref="A1148:I1148" si="1078">+A1080</f>
        <v>Lineal</v>
      </c>
      <c r="B1148" s="216" t="str">
        <f t="shared" si="1078"/>
        <v>h</v>
      </c>
      <c r="C1148" s="216">
        <f t="shared" si="1078"/>
        <v>265</v>
      </c>
      <c r="D1148" s="216">
        <f t="shared" si="1078"/>
        <v>631</v>
      </c>
      <c r="E1148" s="216">
        <f t="shared" si="1078"/>
        <v>1.54</v>
      </c>
      <c r="F1148" s="216">
        <f t="shared" si="1078"/>
        <v>2</v>
      </c>
      <c r="G1148" s="216">
        <f t="shared" si="1078"/>
        <v>423.01100000000002</v>
      </c>
      <c r="H1148" s="216">
        <f t="shared" si="1078"/>
        <v>3</v>
      </c>
      <c r="I1148" s="216">
        <f t="shared" si="1078"/>
        <v>971.74</v>
      </c>
      <c r="J1148" s="204" t="s">
        <v>457</v>
      </c>
      <c r="K1148" s="221">
        <v>0</v>
      </c>
    </row>
    <row r="1149" spans="1:11">
      <c r="A1149" s="216" t="str">
        <f t="shared" ref="A1149:I1149" si="1079">+A1081</f>
        <v>No lineal</v>
      </c>
      <c r="B1149" s="216" t="str">
        <f t="shared" si="1079"/>
        <v>h</v>
      </c>
      <c r="C1149" s="216">
        <f t="shared" si="1079"/>
        <v>142</v>
      </c>
      <c r="D1149" s="216">
        <f t="shared" si="1079"/>
        <v>1165</v>
      </c>
      <c r="E1149" s="216">
        <f t="shared" si="1079"/>
        <v>2.36</v>
      </c>
      <c r="F1149" s="216">
        <f t="shared" si="1079"/>
        <v>5</v>
      </c>
      <c r="G1149" s="216">
        <f t="shared" si="1079"/>
        <v>75.069000000000003</v>
      </c>
      <c r="H1149" s="216">
        <f t="shared" si="1079"/>
        <v>4</v>
      </c>
      <c r="I1149" s="216">
        <f t="shared" si="1079"/>
        <v>2749.3999999999996</v>
      </c>
      <c r="J1149" s="204" t="s">
        <v>457</v>
      </c>
      <c r="K1149" s="221">
        <v>0</v>
      </c>
    </row>
    <row r="1150" spans="1:11">
      <c r="A1150" s="216" t="str">
        <f t="shared" ref="A1150:I1150" si="1080">+A1082</f>
        <v>No lineal</v>
      </c>
      <c r="B1150" s="216" t="str">
        <f t="shared" si="1080"/>
        <v>m</v>
      </c>
      <c r="C1150" s="216">
        <f t="shared" si="1080"/>
        <v>100</v>
      </c>
      <c r="D1150" s="216">
        <f t="shared" si="1080"/>
        <v>867</v>
      </c>
      <c r="E1150" s="216">
        <f t="shared" si="1080"/>
        <v>1.67</v>
      </c>
      <c r="F1150" s="216">
        <f t="shared" si="1080"/>
        <v>8</v>
      </c>
      <c r="G1150" s="216">
        <f t="shared" si="1080"/>
        <v>283.82900000000001</v>
      </c>
      <c r="H1150" s="216">
        <f t="shared" si="1080"/>
        <v>7</v>
      </c>
      <c r="I1150" s="216">
        <f t="shared" si="1080"/>
        <v>1447.8899999999999</v>
      </c>
      <c r="J1150" s="204" t="s">
        <v>457</v>
      </c>
      <c r="K1150" s="221">
        <v>0</v>
      </c>
    </row>
    <row r="1151" spans="1:11">
      <c r="A1151" s="216" t="str">
        <f t="shared" ref="A1151:I1151" si="1081">+A1083</f>
        <v>Lineal</v>
      </c>
      <c r="B1151" s="216" t="str">
        <f t="shared" si="1081"/>
        <v>h</v>
      </c>
      <c r="C1151" s="216">
        <f t="shared" si="1081"/>
        <v>129</v>
      </c>
      <c r="D1151" s="216">
        <f t="shared" si="1081"/>
        <v>1118</v>
      </c>
      <c r="E1151" s="216">
        <f t="shared" si="1081"/>
        <v>1.83</v>
      </c>
      <c r="F1151" s="216">
        <f t="shared" si="1081"/>
        <v>1</v>
      </c>
      <c r="G1151" s="216">
        <f t="shared" si="1081"/>
        <v>637.91899999999998</v>
      </c>
      <c r="H1151" s="216">
        <f t="shared" si="1081"/>
        <v>4</v>
      </c>
      <c r="I1151" s="216">
        <f t="shared" si="1081"/>
        <v>2045.94</v>
      </c>
      <c r="J1151" s="204" t="s">
        <v>457</v>
      </c>
      <c r="K1151" s="221">
        <v>1</v>
      </c>
    </row>
    <row r="1152" spans="1:11">
      <c r="A1152" s="216" t="str">
        <f t="shared" ref="A1152:I1152" si="1082">+A1084</f>
        <v>Lineal</v>
      </c>
      <c r="B1152" s="216" t="str">
        <f t="shared" si="1082"/>
        <v>h</v>
      </c>
      <c r="C1152" s="216">
        <f t="shared" si="1082"/>
        <v>437</v>
      </c>
      <c r="D1152" s="216">
        <f t="shared" si="1082"/>
        <v>802</v>
      </c>
      <c r="E1152" s="216">
        <f t="shared" si="1082"/>
        <v>1.4</v>
      </c>
      <c r="F1152" s="216">
        <f t="shared" si="1082"/>
        <v>5</v>
      </c>
      <c r="G1152" s="216">
        <f t="shared" si="1082"/>
        <v>82.25</v>
      </c>
      <c r="H1152" s="216">
        <f t="shared" si="1082"/>
        <v>4</v>
      </c>
      <c r="I1152" s="216">
        <f t="shared" si="1082"/>
        <v>1122.8</v>
      </c>
      <c r="J1152" s="204" t="s">
        <v>457</v>
      </c>
      <c r="K1152" s="221">
        <v>1</v>
      </c>
    </row>
    <row r="1153" spans="1:11">
      <c r="A1153" s="216" t="str">
        <f t="shared" ref="A1153:I1153" si="1083">+A1085</f>
        <v>No lineal</v>
      </c>
      <c r="B1153" s="216" t="str">
        <f t="shared" si="1083"/>
        <v>m</v>
      </c>
      <c r="C1153" s="216">
        <f t="shared" si="1083"/>
        <v>86</v>
      </c>
      <c r="D1153" s="216">
        <f t="shared" si="1083"/>
        <v>965</v>
      </c>
      <c r="E1153" s="216">
        <f t="shared" si="1083"/>
        <v>1.33</v>
      </c>
      <c r="F1153" s="216">
        <f t="shared" si="1083"/>
        <v>17</v>
      </c>
      <c r="G1153" s="216">
        <f t="shared" si="1083"/>
        <v>521.55899999999997</v>
      </c>
      <c r="H1153" s="216">
        <f t="shared" si="1083"/>
        <v>4</v>
      </c>
      <c r="I1153" s="216">
        <f t="shared" si="1083"/>
        <v>1283.45</v>
      </c>
      <c r="J1153" s="204" t="s">
        <v>457</v>
      </c>
      <c r="K1153" s="221">
        <v>0</v>
      </c>
    </row>
    <row r="1154" spans="1:11">
      <c r="A1154" s="216" t="str">
        <f t="shared" ref="A1154:I1154" si="1084">+A1086</f>
        <v>No lineal</v>
      </c>
      <c r="B1154" s="216" t="str">
        <f t="shared" si="1084"/>
        <v>m</v>
      </c>
      <c r="C1154" s="216">
        <f t="shared" si="1084"/>
        <v>114</v>
      </c>
      <c r="D1154" s="216">
        <f t="shared" si="1084"/>
        <v>327</v>
      </c>
      <c r="E1154" s="216">
        <f t="shared" si="1084"/>
        <v>1.72</v>
      </c>
      <c r="F1154" s="216">
        <f t="shared" si="1084"/>
        <v>11</v>
      </c>
      <c r="G1154" s="216">
        <f t="shared" si="1084"/>
        <v>575.41</v>
      </c>
      <c r="H1154" s="216">
        <f t="shared" si="1084"/>
        <v>4</v>
      </c>
      <c r="I1154" s="216">
        <f t="shared" si="1084"/>
        <v>562.43999999999994</v>
      </c>
      <c r="J1154" s="204" t="s">
        <v>457</v>
      </c>
      <c r="K1154" s="221">
        <v>0</v>
      </c>
    </row>
    <row r="1155" spans="1:11">
      <c r="A1155" s="216" t="str">
        <f t="shared" ref="A1155:I1155" si="1085">+A1087</f>
        <v>No lineal</v>
      </c>
      <c r="B1155" s="216" t="str">
        <f t="shared" si="1085"/>
        <v>m</v>
      </c>
      <c r="C1155" s="216">
        <f t="shared" si="1085"/>
        <v>106</v>
      </c>
      <c r="D1155" s="216">
        <f t="shared" si="1085"/>
        <v>818</v>
      </c>
      <c r="E1155" s="216">
        <f t="shared" si="1085"/>
        <v>1.33</v>
      </c>
      <c r="F1155" s="216">
        <f t="shared" si="1085"/>
        <v>6</v>
      </c>
      <c r="G1155" s="216">
        <f t="shared" si="1085"/>
        <v>295.26400000000001</v>
      </c>
      <c r="H1155" s="216">
        <f t="shared" si="1085"/>
        <v>4</v>
      </c>
      <c r="I1155" s="216">
        <f t="shared" si="1085"/>
        <v>1087.94</v>
      </c>
      <c r="J1155" s="204" t="s">
        <v>457</v>
      </c>
      <c r="K1155" s="221">
        <v>0</v>
      </c>
    </row>
    <row r="1156" spans="1:11">
      <c r="A1156" s="216" t="str">
        <f t="shared" ref="A1156:I1156" si="1086">+A1088</f>
        <v>No lineal</v>
      </c>
      <c r="B1156" s="216" t="str">
        <f t="shared" si="1086"/>
        <v>h</v>
      </c>
      <c r="C1156" s="216">
        <f t="shared" si="1086"/>
        <v>205</v>
      </c>
      <c r="D1156" s="216">
        <f t="shared" si="1086"/>
        <v>1392</v>
      </c>
      <c r="E1156" s="216">
        <f t="shared" si="1086"/>
        <v>1.71</v>
      </c>
      <c r="F1156" s="216">
        <f t="shared" si="1086"/>
        <v>4</v>
      </c>
      <c r="G1156" s="216">
        <f t="shared" si="1086"/>
        <v>134.16</v>
      </c>
      <c r="H1156" s="216">
        <f t="shared" si="1086"/>
        <v>3</v>
      </c>
      <c r="I1156" s="216">
        <f t="shared" si="1086"/>
        <v>2380.3200000000002</v>
      </c>
      <c r="J1156" s="204" t="s">
        <v>457</v>
      </c>
      <c r="K1156" s="221">
        <v>1</v>
      </c>
    </row>
    <row r="1157" spans="1:11">
      <c r="A1157" s="216" t="str">
        <f t="shared" ref="A1157:I1157" si="1087">+A1089</f>
        <v>Lineal</v>
      </c>
      <c r="B1157" s="216" t="str">
        <f t="shared" si="1087"/>
        <v>m</v>
      </c>
      <c r="C1157" s="216">
        <f t="shared" si="1087"/>
        <v>0</v>
      </c>
      <c r="D1157" s="216">
        <f t="shared" si="1087"/>
        <v>967</v>
      </c>
      <c r="E1157" s="216">
        <f t="shared" si="1087"/>
        <v>2.2000000000000002</v>
      </c>
      <c r="F1157" s="216">
        <f t="shared" si="1087"/>
        <v>11</v>
      </c>
      <c r="G1157" s="216">
        <f t="shared" si="1087"/>
        <v>1295.588</v>
      </c>
      <c r="H1157" s="216">
        <f t="shared" si="1087"/>
        <v>5</v>
      </c>
      <c r="I1157" s="216">
        <f t="shared" si="1087"/>
        <v>2127.4</v>
      </c>
      <c r="J1157" s="204" t="s">
        <v>457</v>
      </c>
      <c r="K1157" s="222">
        <v>0</v>
      </c>
    </row>
    <row r="1158" spans="1:11">
      <c r="A1158" s="216" t="str">
        <f t="shared" ref="A1158:I1158" si="1088">+A1090</f>
        <v>Lineal</v>
      </c>
      <c r="B1158" s="216" t="str">
        <f t="shared" si="1088"/>
        <v>h</v>
      </c>
      <c r="C1158" s="216">
        <f t="shared" si="1088"/>
        <v>47</v>
      </c>
      <c r="D1158" s="216">
        <f t="shared" si="1088"/>
        <v>731</v>
      </c>
      <c r="E1158" s="216">
        <f t="shared" si="1088"/>
        <v>0.94</v>
      </c>
      <c r="F1158" s="216">
        <f t="shared" si="1088"/>
        <v>2</v>
      </c>
      <c r="G1158" s="216">
        <f t="shared" si="1088"/>
        <v>19.701000000000001</v>
      </c>
      <c r="H1158" s="216">
        <f t="shared" si="1088"/>
        <v>3</v>
      </c>
      <c r="I1158" s="216">
        <f t="shared" si="1088"/>
        <v>687.14</v>
      </c>
      <c r="J1158" s="204" t="s">
        <v>464</v>
      </c>
      <c r="K1158" s="225">
        <v>0</v>
      </c>
    </row>
    <row r="1159" spans="1:11">
      <c r="A1159" s="216" t="str">
        <f t="shared" ref="A1159:I1159" si="1089">+A1091</f>
        <v>No lineal</v>
      </c>
      <c r="B1159" s="216" t="str">
        <f t="shared" si="1089"/>
        <v>h</v>
      </c>
      <c r="C1159" s="216">
        <f t="shared" si="1089"/>
        <v>207</v>
      </c>
      <c r="D1159" s="216">
        <f t="shared" si="1089"/>
        <v>530</v>
      </c>
      <c r="E1159" s="216">
        <f t="shared" si="1089"/>
        <v>1.44</v>
      </c>
      <c r="F1159" s="216">
        <f t="shared" si="1089"/>
        <v>11</v>
      </c>
      <c r="G1159" s="216">
        <f t="shared" si="1089"/>
        <v>728.24400000000003</v>
      </c>
      <c r="H1159" s="216">
        <f t="shared" si="1089"/>
        <v>7</v>
      </c>
      <c r="I1159" s="216">
        <f t="shared" si="1089"/>
        <v>763.19999999999993</v>
      </c>
      <c r="J1159" s="204" t="s">
        <v>464</v>
      </c>
      <c r="K1159" s="225">
        <v>0</v>
      </c>
    </row>
    <row r="1160" spans="1:11">
      <c r="A1160" s="216" t="str">
        <f t="shared" ref="A1160:I1160" si="1090">+A1092</f>
        <v>Lineal</v>
      </c>
      <c r="B1160" s="216" t="str">
        <f t="shared" si="1090"/>
        <v>h</v>
      </c>
      <c r="C1160" s="216">
        <f t="shared" si="1090"/>
        <v>79</v>
      </c>
      <c r="D1160" s="216">
        <f t="shared" si="1090"/>
        <v>511</v>
      </c>
      <c r="E1160" s="216">
        <f t="shared" si="1090"/>
        <v>1.96</v>
      </c>
      <c r="F1160" s="216">
        <f t="shared" si="1090"/>
        <v>1</v>
      </c>
      <c r="G1160" s="216">
        <f t="shared" si="1090"/>
        <v>861.06299999999999</v>
      </c>
      <c r="H1160" s="216">
        <f t="shared" si="1090"/>
        <v>5</v>
      </c>
      <c r="I1160" s="216">
        <f t="shared" si="1090"/>
        <v>1001.56</v>
      </c>
      <c r="J1160" s="204" t="s">
        <v>464</v>
      </c>
      <c r="K1160" s="225">
        <v>1</v>
      </c>
    </row>
    <row r="1161" spans="1:11">
      <c r="A1161" s="216" t="str">
        <f t="shared" ref="A1161:I1161" si="1091">+A1093</f>
        <v>No lineal</v>
      </c>
      <c r="B1161" s="216" t="str">
        <f t="shared" si="1091"/>
        <v>m</v>
      </c>
      <c r="C1161" s="216">
        <f t="shared" si="1091"/>
        <v>107</v>
      </c>
      <c r="D1161" s="216">
        <f t="shared" si="1091"/>
        <v>791</v>
      </c>
      <c r="E1161" s="216">
        <f t="shared" si="1091"/>
        <v>1.81</v>
      </c>
      <c r="F1161" s="216">
        <f t="shared" si="1091"/>
        <v>16</v>
      </c>
      <c r="G1161" s="216">
        <f t="shared" si="1091"/>
        <v>997.65700000000004</v>
      </c>
      <c r="H1161" s="216">
        <f t="shared" si="1091"/>
        <v>5</v>
      </c>
      <c r="I1161" s="216">
        <f t="shared" si="1091"/>
        <v>1431.71</v>
      </c>
      <c r="J1161" s="204" t="s">
        <v>464</v>
      </c>
      <c r="K1161" s="225">
        <v>1</v>
      </c>
    </row>
    <row r="1162" spans="1:11">
      <c r="A1162" s="216" t="str">
        <f t="shared" ref="A1162:I1162" si="1092">+A1094</f>
        <v>Lineal</v>
      </c>
      <c r="B1162" s="216" t="str">
        <f t="shared" si="1092"/>
        <v>m</v>
      </c>
      <c r="C1162" s="216">
        <f t="shared" si="1092"/>
        <v>846</v>
      </c>
      <c r="D1162" s="216">
        <f t="shared" si="1092"/>
        <v>1401</v>
      </c>
      <c r="E1162" s="216">
        <f t="shared" si="1092"/>
        <v>1.1299999999999999</v>
      </c>
      <c r="F1162" s="216">
        <f t="shared" si="1092"/>
        <v>5</v>
      </c>
      <c r="G1162" s="216">
        <f t="shared" si="1092"/>
        <v>175.017</v>
      </c>
      <c r="H1162" s="216">
        <f t="shared" si="1092"/>
        <v>5</v>
      </c>
      <c r="I1162" s="216">
        <f t="shared" si="1092"/>
        <v>1583.1299999999999</v>
      </c>
      <c r="J1162" s="204" t="s">
        <v>464</v>
      </c>
      <c r="K1162" s="225">
        <v>0</v>
      </c>
    </row>
    <row r="1163" spans="1:11">
      <c r="A1163" s="216" t="str">
        <f t="shared" ref="A1163:I1163" si="1093">+A1095</f>
        <v>Lineal</v>
      </c>
      <c r="B1163" s="216" t="str">
        <f t="shared" si="1093"/>
        <v>m</v>
      </c>
      <c r="C1163" s="216">
        <f t="shared" si="1093"/>
        <v>155</v>
      </c>
      <c r="D1163" s="216">
        <f t="shared" si="1093"/>
        <v>1267</v>
      </c>
      <c r="E1163" s="216">
        <f t="shared" si="1093"/>
        <v>1.1100000000000001</v>
      </c>
      <c r="F1163" s="216">
        <f t="shared" si="1093"/>
        <v>5</v>
      </c>
      <c r="G1163" s="216">
        <f t="shared" si="1093"/>
        <v>710.21</v>
      </c>
      <c r="H1163" s="216">
        <f t="shared" si="1093"/>
        <v>4</v>
      </c>
      <c r="I1163" s="216">
        <f t="shared" si="1093"/>
        <v>1406.3700000000001</v>
      </c>
      <c r="J1163" s="204" t="s">
        <v>464</v>
      </c>
      <c r="K1163" s="225">
        <v>1</v>
      </c>
    </row>
    <row r="1164" spans="1:11">
      <c r="A1164" s="216" t="str">
        <f t="shared" ref="A1164:I1164" si="1094">+A1096</f>
        <v>Lineal</v>
      </c>
      <c r="B1164" s="216" t="str">
        <f t="shared" si="1094"/>
        <v>h</v>
      </c>
      <c r="C1164" s="216">
        <f t="shared" si="1094"/>
        <v>2</v>
      </c>
      <c r="D1164" s="216">
        <f t="shared" si="1094"/>
        <v>876</v>
      </c>
      <c r="E1164" s="216">
        <f t="shared" si="1094"/>
        <v>1.54</v>
      </c>
      <c r="F1164" s="216">
        <f t="shared" si="1094"/>
        <v>2</v>
      </c>
      <c r="G1164" s="216">
        <f t="shared" si="1094"/>
        <v>764.28099999999995</v>
      </c>
      <c r="H1164" s="216">
        <f t="shared" si="1094"/>
        <v>5</v>
      </c>
      <c r="I1164" s="216">
        <f t="shared" si="1094"/>
        <v>1349.04</v>
      </c>
      <c r="J1164" s="204" t="s">
        <v>464</v>
      </c>
      <c r="K1164" s="225">
        <v>1</v>
      </c>
    </row>
    <row r="1165" spans="1:11">
      <c r="A1165" s="216" t="str">
        <f t="shared" ref="A1165:I1165" si="1095">+A1097</f>
        <v>No lineal</v>
      </c>
      <c r="B1165" s="216" t="str">
        <f t="shared" si="1095"/>
        <v>m</v>
      </c>
      <c r="C1165" s="216">
        <f t="shared" si="1095"/>
        <v>313</v>
      </c>
      <c r="D1165" s="216">
        <f t="shared" si="1095"/>
        <v>930</v>
      </c>
      <c r="E1165" s="216">
        <f t="shared" si="1095"/>
        <v>1.29</v>
      </c>
      <c r="F1165" s="216">
        <f t="shared" si="1095"/>
        <v>2</v>
      </c>
      <c r="G1165" s="216">
        <f t="shared" si="1095"/>
        <v>158.48099999999999</v>
      </c>
      <c r="H1165" s="216">
        <f t="shared" si="1095"/>
        <v>4</v>
      </c>
      <c r="I1165" s="216">
        <f t="shared" si="1095"/>
        <v>1199.7</v>
      </c>
      <c r="J1165" s="204" t="s">
        <v>464</v>
      </c>
      <c r="K1165" s="225">
        <v>1</v>
      </c>
    </row>
    <row r="1166" spans="1:11">
      <c r="A1166" s="216" t="str">
        <f t="shared" ref="A1166:I1166" si="1096">+A1098</f>
        <v>Lineal</v>
      </c>
      <c r="B1166" s="216" t="str">
        <f t="shared" si="1096"/>
        <v>m</v>
      </c>
      <c r="C1166" s="216">
        <f t="shared" si="1096"/>
        <v>192</v>
      </c>
      <c r="D1166" s="216">
        <f t="shared" si="1096"/>
        <v>1019</v>
      </c>
      <c r="E1166" s="216">
        <f t="shared" si="1096"/>
        <v>1.76</v>
      </c>
      <c r="F1166" s="216">
        <f t="shared" si="1096"/>
        <v>9</v>
      </c>
      <c r="G1166" s="216">
        <f t="shared" si="1096"/>
        <v>508.54700000000003</v>
      </c>
      <c r="H1166" s="216">
        <f t="shared" si="1096"/>
        <v>4</v>
      </c>
      <c r="I1166" s="216">
        <f t="shared" si="1096"/>
        <v>1793.44</v>
      </c>
      <c r="J1166" s="204" t="s">
        <v>464</v>
      </c>
      <c r="K1166" s="225">
        <v>0</v>
      </c>
    </row>
    <row r="1167" spans="1:11">
      <c r="A1167" s="216" t="str">
        <f t="shared" ref="A1167:I1167" si="1097">+A1099</f>
        <v>No lineal</v>
      </c>
      <c r="B1167" s="216" t="str">
        <f t="shared" si="1097"/>
        <v>m</v>
      </c>
      <c r="C1167" s="216">
        <f t="shared" si="1097"/>
        <v>460</v>
      </c>
      <c r="D1167" s="216">
        <f t="shared" si="1097"/>
        <v>863</v>
      </c>
      <c r="E1167" s="216">
        <f t="shared" si="1097"/>
        <v>1.67</v>
      </c>
      <c r="F1167" s="216">
        <f t="shared" si="1097"/>
        <v>19</v>
      </c>
      <c r="G1167" s="216">
        <f t="shared" si="1097"/>
        <v>920.37300000000005</v>
      </c>
      <c r="H1167" s="216">
        <f t="shared" si="1097"/>
        <v>3</v>
      </c>
      <c r="I1167" s="216">
        <f t="shared" si="1097"/>
        <v>1441.21</v>
      </c>
      <c r="J1167" s="204" t="s">
        <v>464</v>
      </c>
      <c r="K1167" s="225">
        <v>1</v>
      </c>
    </row>
    <row r="1168" spans="1:11">
      <c r="A1168" s="216" t="str">
        <f t="shared" ref="A1168:I1168" si="1098">+A1100</f>
        <v>Lineal</v>
      </c>
      <c r="B1168" s="216" t="str">
        <f t="shared" si="1098"/>
        <v>m</v>
      </c>
      <c r="C1168" s="216">
        <f t="shared" si="1098"/>
        <v>165</v>
      </c>
      <c r="D1168" s="216">
        <f t="shared" si="1098"/>
        <v>916</v>
      </c>
      <c r="E1168" s="216">
        <f t="shared" si="1098"/>
        <v>1.56</v>
      </c>
      <c r="F1168" s="216">
        <f t="shared" si="1098"/>
        <v>13</v>
      </c>
      <c r="G1168" s="216">
        <f t="shared" si="1098"/>
        <v>761.89200000000005</v>
      </c>
      <c r="H1168" s="216">
        <f t="shared" si="1098"/>
        <v>5</v>
      </c>
      <c r="I1168" s="216">
        <f t="shared" si="1098"/>
        <v>1428.96</v>
      </c>
      <c r="J1168" s="204" t="s">
        <v>464</v>
      </c>
      <c r="K1168" s="225">
        <v>1</v>
      </c>
    </row>
    <row r="1169" spans="1:11">
      <c r="A1169" s="216" t="str">
        <f t="shared" ref="A1169:I1169" si="1099">+A1101</f>
        <v>Lineal</v>
      </c>
      <c r="B1169" s="216" t="str">
        <f t="shared" si="1099"/>
        <v>m</v>
      </c>
      <c r="C1169" s="216">
        <f t="shared" si="1099"/>
        <v>532</v>
      </c>
      <c r="D1169" s="216">
        <f t="shared" si="1099"/>
        <v>1334</v>
      </c>
      <c r="E1169" s="216">
        <f t="shared" si="1099"/>
        <v>1.18</v>
      </c>
      <c r="F1169" s="216">
        <f t="shared" si="1099"/>
        <v>3</v>
      </c>
      <c r="G1169" s="216">
        <f t="shared" si="1099"/>
        <v>27.986999999999998</v>
      </c>
      <c r="H1169" s="216">
        <f t="shared" si="1099"/>
        <v>4</v>
      </c>
      <c r="I1169" s="216">
        <f t="shared" si="1099"/>
        <v>1574.12</v>
      </c>
      <c r="J1169" s="204" t="s">
        <v>464</v>
      </c>
      <c r="K1169" s="225">
        <v>1</v>
      </c>
    </row>
    <row r="1170" spans="1:11">
      <c r="A1170" s="216" t="str">
        <f t="shared" ref="A1170:I1170" si="1100">+A1102</f>
        <v>Lineal</v>
      </c>
      <c r="B1170" s="216" t="str">
        <f t="shared" si="1100"/>
        <v>m</v>
      </c>
      <c r="C1170" s="216">
        <f t="shared" si="1100"/>
        <v>226</v>
      </c>
      <c r="D1170" s="216">
        <f t="shared" si="1100"/>
        <v>692</v>
      </c>
      <c r="E1170" s="216">
        <f t="shared" si="1100"/>
        <v>2.08</v>
      </c>
      <c r="F1170" s="216">
        <f t="shared" si="1100"/>
        <v>1</v>
      </c>
      <c r="G1170" s="216">
        <f t="shared" si="1100"/>
        <v>651.726</v>
      </c>
      <c r="H1170" s="216">
        <f t="shared" si="1100"/>
        <v>6</v>
      </c>
      <c r="I1170" s="216">
        <f t="shared" si="1100"/>
        <v>1439.3600000000001</v>
      </c>
      <c r="J1170" s="204" t="s">
        <v>464</v>
      </c>
      <c r="K1170" s="225">
        <v>1</v>
      </c>
    </row>
    <row r="1171" spans="1:11">
      <c r="A1171" s="216" t="str">
        <f t="shared" ref="A1171:I1171" si="1101">+A1103</f>
        <v>Lineal</v>
      </c>
      <c r="B1171" s="216" t="str">
        <f t="shared" si="1101"/>
        <v>h</v>
      </c>
      <c r="C1171" s="216">
        <f t="shared" si="1101"/>
        <v>24</v>
      </c>
      <c r="D1171" s="216">
        <f t="shared" si="1101"/>
        <v>752</v>
      </c>
      <c r="E1171" s="216">
        <f t="shared" si="1101"/>
        <v>2.0499999999999998</v>
      </c>
      <c r="F1171" s="216">
        <f t="shared" si="1101"/>
        <v>9</v>
      </c>
      <c r="G1171" s="216">
        <f t="shared" si="1101"/>
        <v>423.60599999999999</v>
      </c>
      <c r="H1171" s="216">
        <f t="shared" si="1101"/>
        <v>4</v>
      </c>
      <c r="I1171" s="216">
        <f t="shared" si="1101"/>
        <v>1541.6</v>
      </c>
      <c r="J1171" s="204" t="s">
        <v>464</v>
      </c>
      <c r="K1171" s="225">
        <v>0</v>
      </c>
    </row>
    <row r="1172" spans="1:11">
      <c r="A1172" s="216" t="str">
        <f t="shared" ref="A1172:I1172" si="1102">+A1104</f>
        <v>No lineal</v>
      </c>
      <c r="B1172" s="216" t="str">
        <f t="shared" si="1102"/>
        <v>h</v>
      </c>
      <c r="C1172" s="216">
        <f t="shared" si="1102"/>
        <v>135</v>
      </c>
      <c r="D1172" s="216">
        <f t="shared" si="1102"/>
        <v>812</v>
      </c>
      <c r="E1172" s="216">
        <f t="shared" si="1102"/>
        <v>0.82</v>
      </c>
      <c r="F1172" s="216">
        <f t="shared" si="1102"/>
        <v>9</v>
      </c>
      <c r="G1172" s="216">
        <f t="shared" si="1102"/>
        <v>264.08</v>
      </c>
      <c r="H1172" s="216">
        <f t="shared" si="1102"/>
        <v>4</v>
      </c>
      <c r="I1172" s="216">
        <f t="shared" si="1102"/>
        <v>665.83999999999992</v>
      </c>
      <c r="J1172" s="204" t="s">
        <v>464</v>
      </c>
      <c r="K1172" s="225">
        <v>1</v>
      </c>
    </row>
    <row r="1173" spans="1:11">
      <c r="A1173" s="216" t="str">
        <f t="shared" ref="A1173:I1173" si="1103">+A1105</f>
        <v>Lineal</v>
      </c>
      <c r="B1173" s="216" t="str">
        <f t="shared" si="1103"/>
        <v>h</v>
      </c>
      <c r="C1173" s="216">
        <f t="shared" si="1103"/>
        <v>187</v>
      </c>
      <c r="D1173" s="216">
        <f t="shared" si="1103"/>
        <v>1381</v>
      </c>
      <c r="E1173" s="216">
        <f t="shared" si="1103"/>
        <v>1.25</v>
      </c>
      <c r="F1173" s="216">
        <f t="shared" si="1103"/>
        <v>7</v>
      </c>
      <c r="G1173" s="216">
        <f t="shared" si="1103"/>
        <v>590.33799999999997</v>
      </c>
      <c r="H1173" s="216">
        <f t="shared" si="1103"/>
        <v>4</v>
      </c>
      <c r="I1173" s="216">
        <f t="shared" si="1103"/>
        <v>1726.25</v>
      </c>
      <c r="J1173" s="204" t="s">
        <v>464</v>
      </c>
      <c r="K1173" s="225">
        <v>0</v>
      </c>
    </row>
    <row r="1174" spans="1:11">
      <c r="A1174" s="216" t="str">
        <f t="shared" ref="A1174:I1174" si="1104">+A1106</f>
        <v>No lineal</v>
      </c>
      <c r="B1174" s="216" t="str">
        <f t="shared" si="1104"/>
        <v>h</v>
      </c>
      <c r="C1174" s="216">
        <f t="shared" si="1104"/>
        <v>170</v>
      </c>
      <c r="D1174" s="216">
        <f t="shared" si="1104"/>
        <v>931</v>
      </c>
      <c r="E1174" s="216">
        <f t="shared" si="1104"/>
        <v>1.21</v>
      </c>
      <c r="F1174" s="216">
        <f t="shared" si="1104"/>
        <v>1</v>
      </c>
      <c r="G1174" s="216">
        <f t="shared" si="1104"/>
        <v>6.5359999999999996</v>
      </c>
      <c r="H1174" s="216">
        <f t="shared" si="1104"/>
        <v>3</v>
      </c>
      <c r="I1174" s="216">
        <f t="shared" si="1104"/>
        <v>1126.51</v>
      </c>
      <c r="J1174" s="204" t="s">
        <v>464</v>
      </c>
      <c r="K1174" s="225">
        <v>0</v>
      </c>
    </row>
    <row r="1175" spans="1:11">
      <c r="A1175" s="216" t="str">
        <f t="shared" ref="A1175:I1175" si="1105">+A1107</f>
        <v>No lineal</v>
      </c>
      <c r="B1175" s="216" t="str">
        <f t="shared" si="1105"/>
        <v>h</v>
      </c>
      <c r="C1175" s="216">
        <f t="shared" si="1105"/>
        <v>125</v>
      </c>
      <c r="D1175" s="216">
        <f t="shared" si="1105"/>
        <v>566</v>
      </c>
      <c r="E1175" s="216">
        <f t="shared" si="1105"/>
        <v>1.37</v>
      </c>
      <c r="F1175" s="216">
        <f t="shared" si="1105"/>
        <v>5</v>
      </c>
      <c r="G1175" s="216">
        <f t="shared" si="1105"/>
        <v>177.38900000000001</v>
      </c>
      <c r="H1175" s="216">
        <f t="shared" si="1105"/>
        <v>6</v>
      </c>
      <c r="I1175" s="216">
        <f t="shared" si="1105"/>
        <v>775.42000000000007</v>
      </c>
      <c r="J1175" s="204" t="s">
        <v>464</v>
      </c>
      <c r="K1175" s="225">
        <v>0</v>
      </c>
    </row>
    <row r="1176" spans="1:11">
      <c r="A1176" s="216" t="str">
        <f t="shared" ref="A1176:I1176" si="1106">+A1108</f>
        <v>No lineal</v>
      </c>
      <c r="B1176" s="216" t="str">
        <f t="shared" si="1106"/>
        <v>m</v>
      </c>
      <c r="C1176" s="216">
        <f t="shared" si="1106"/>
        <v>386</v>
      </c>
      <c r="D1176" s="216">
        <f t="shared" si="1106"/>
        <v>1324</v>
      </c>
      <c r="E1176" s="216">
        <f t="shared" si="1106"/>
        <v>1.6</v>
      </c>
      <c r="F1176" s="216">
        <f t="shared" si="1106"/>
        <v>13</v>
      </c>
      <c r="G1176" s="216">
        <f t="shared" si="1106"/>
        <v>556.38</v>
      </c>
      <c r="H1176" s="216">
        <f t="shared" si="1106"/>
        <v>5</v>
      </c>
      <c r="I1176" s="216">
        <f t="shared" si="1106"/>
        <v>2118.4</v>
      </c>
      <c r="J1176" s="204" t="s">
        <v>464</v>
      </c>
      <c r="K1176" s="225">
        <v>1</v>
      </c>
    </row>
    <row r="1177" spans="1:11">
      <c r="A1177" s="216" t="str">
        <f t="shared" ref="A1177:I1177" si="1107">+A1109</f>
        <v>No lineal</v>
      </c>
      <c r="B1177" s="216" t="str">
        <f t="shared" si="1107"/>
        <v>h</v>
      </c>
      <c r="C1177" s="216">
        <f t="shared" si="1107"/>
        <v>248</v>
      </c>
      <c r="D1177" s="216">
        <f t="shared" si="1107"/>
        <v>729</v>
      </c>
      <c r="E1177" s="216">
        <f t="shared" si="1107"/>
        <v>1.25</v>
      </c>
      <c r="F1177" s="216">
        <f t="shared" si="1107"/>
        <v>4</v>
      </c>
      <c r="G1177" s="216">
        <f t="shared" si="1107"/>
        <v>219.12</v>
      </c>
      <c r="H1177" s="216">
        <f t="shared" si="1107"/>
        <v>4</v>
      </c>
      <c r="I1177" s="216">
        <f t="shared" si="1107"/>
        <v>911.25</v>
      </c>
      <c r="J1177" s="204" t="s">
        <v>464</v>
      </c>
      <c r="K1177" s="225">
        <v>1</v>
      </c>
    </row>
    <row r="1178" spans="1:11">
      <c r="A1178" s="216" t="str">
        <f t="shared" ref="A1178:I1178" si="1108">+A1110</f>
        <v>No lineal</v>
      </c>
      <c r="B1178" s="216" t="str">
        <f t="shared" si="1108"/>
        <v>h</v>
      </c>
      <c r="C1178" s="216">
        <f t="shared" si="1108"/>
        <v>168</v>
      </c>
      <c r="D1178" s="216">
        <f t="shared" si="1108"/>
        <v>683</v>
      </c>
      <c r="E1178" s="216">
        <f t="shared" si="1108"/>
        <v>1.35</v>
      </c>
      <c r="F1178" s="216">
        <f t="shared" si="1108"/>
        <v>2</v>
      </c>
      <c r="G1178" s="216">
        <f t="shared" si="1108"/>
        <v>95.8</v>
      </c>
      <c r="H1178" s="216">
        <f t="shared" si="1108"/>
        <v>4</v>
      </c>
      <c r="I1178" s="216">
        <f t="shared" si="1108"/>
        <v>922.05000000000007</v>
      </c>
      <c r="J1178" s="204" t="s">
        <v>464</v>
      </c>
      <c r="K1178" s="225">
        <v>1</v>
      </c>
    </row>
    <row r="1179" spans="1:11">
      <c r="A1179" s="216" t="str">
        <f t="shared" ref="A1179:I1179" si="1109">+A1111</f>
        <v>Lineal</v>
      </c>
      <c r="B1179" s="216" t="str">
        <f t="shared" si="1109"/>
        <v>h</v>
      </c>
      <c r="C1179" s="216">
        <f t="shared" si="1109"/>
        <v>194</v>
      </c>
      <c r="D1179" s="216">
        <f t="shared" si="1109"/>
        <v>904</v>
      </c>
      <c r="E1179" s="216">
        <f t="shared" si="1109"/>
        <v>1.89</v>
      </c>
      <c r="F1179" s="216">
        <f t="shared" si="1109"/>
        <v>16</v>
      </c>
      <c r="G1179" s="216">
        <f t="shared" si="1109"/>
        <v>973.08399999999995</v>
      </c>
      <c r="H1179" s="216">
        <f t="shared" si="1109"/>
        <v>4</v>
      </c>
      <c r="I1179" s="216">
        <f t="shared" si="1109"/>
        <v>1708.56</v>
      </c>
      <c r="J1179" s="204" t="s">
        <v>464</v>
      </c>
      <c r="K1179" s="225">
        <v>0</v>
      </c>
    </row>
    <row r="1180" spans="1:11">
      <c r="A1180" s="216" t="str">
        <f t="shared" ref="A1180:I1180" si="1110">+A1112</f>
        <v>Lineal</v>
      </c>
      <c r="B1180" s="216" t="str">
        <f t="shared" si="1110"/>
        <v>m</v>
      </c>
      <c r="C1180" s="216">
        <f t="shared" si="1110"/>
        <v>199</v>
      </c>
      <c r="D1180" s="216">
        <f t="shared" si="1110"/>
        <v>1360</v>
      </c>
      <c r="E1180" s="216">
        <f t="shared" si="1110"/>
        <v>1.01</v>
      </c>
      <c r="F1180" s="216">
        <f t="shared" si="1110"/>
        <v>22</v>
      </c>
      <c r="G1180" s="216">
        <f t="shared" si="1110"/>
        <v>475.00900000000001</v>
      </c>
      <c r="H1180" s="216">
        <f t="shared" si="1110"/>
        <v>3</v>
      </c>
      <c r="I1180" s="216">
        <f t="shared" si="1110"/>
        <v>1373.6</v>
      </c>
      <c r="J1180" s="204" t="s">
        <v>464</v>
      </c>
      <c r="K1180" s="225">
        <v>0</v>
      </c>
    </row>
    <row r="1181" spans="1:11">
      <c r="A1181" s="216" t="str">
        <f t="shared" ref="A1181:I1181" si="1111">+A1113</f>
        <v>No lineal</v>
      </c>
      <c r="B1181" s="216" t="str">
        <f t="shared" si="1111"/>
        <v>h</v>
      </c>
      <c r="C1181" s="216">
        <f t="shared" si="1111"/>
        <v>302</v>
      </c>
      <c r="D1181" s="216">
        <f t="shared" si="1111"/>
        <v>1323</v>
      </c>
      <c r="E1181" s="216">
        <f t="shared" si="1111"/>
        <v>1.1599999999999999</v>
      </c>
      <c r="F1181" s="216">
        <f t="shared" si="1111"/>
        <v>2</v>
      </c>
      <c r="G1181" s="216">
        <f t="shared" si="1111"/>
        <v>19.236000000000001</v>
      </c>
      <c r="H1181" s="216">
        <f t="shared" si="1111"/>
        <v>5</v>
      </c>
      <c r="I1181" s="216">
        <f t="shared" si="1111"/>
        <v>1534.6799999999998</v>
      </c>
      <c r="J1181" s="204" t="s">
        <v>464</v>
      </c>
      <c r="K1181" s="225">
        <v>0</v>
      </c>
    </row>
    <row r="1182" spans="1:11">
      <c r="A1182" s="216" t="str">
        <f t="shared" ref="A1182:I1182" si="1112">+A1114</f>
        <v>No lineal</v>
      </c>
      <c r="B1182" s="216" t="str">
        <f t="shared" si="1112"/>
        <v>m</v>
      </c>
      <c r="C1182" s="216">
        <f t="shared" si="1112"/>
        <v>280</v>
      </c>
      <c r="D1182" s="216">
        <f t="shared" si="1112"/>
        <v>1582</v>
      </c>
      <c r="E1182" s="216">
        <f t="shared" si="1112"/>
        <v>1.04</v>
      </c>
      <c r="F1182" s="216">
        <f t="shared" si="1112"/>
        <v>7</v>
      </c>
      <c r="G1182" s="216">
        <f t="shared" si="1112"/>
        <v>111.69799999999999</v>
      </c>
      <c r="H1182" s="216">
        <f t="shared" si="1112"/>
        <v>4</v>
      </c>
      <c r="I1182" s="216">
        <f t="shared" si="1112"/>
        <v>1645.28</v>
      </c>
      <c r="J1182" s="204" t="s">
        <v>464</v>
      </c>
      <c r="K1182" s="225">
        <v>1</v>
      </c>
    </row>
    <row r="1183" spans="1:11">
      <c r="A1183" s="216" t="str">
        <f t="shared" ref="A1183:I1183" si="1113">+A1115</f>
        <v>No lineal</v>
      </c>
      <c r="B1183" s="216" t="str">
        <f t="shared" si="1113"/>
        <v>h</v>
      </c>
      <c r="C1183" s="216">
        <f t="shared" si="1113"/>
        <v>163</v>
      </c>
      <c r="D1183" s="216">
        <f t="shared" si="1113"/>
        <v>953</v>
      </c>
      <c r="E1183" s="216">
        <f t="shared" si="1113"/>
        <v>1.34</v>
      </c>
      <c r="F1183" s="216">
        <f t="shared" si="1113"/>
        <v>13</v>
      </c>
      <c r="G1183" s="216">
        <f t="shared" si="1113"/>
        <v>46.94</v>
      </c>
      <c r="H1183" s="216">
        <f t="shared" si="1113"/>
        <v>5</v>
      </c>
      <c r="I1183" s="216">
        <f t="shared" si="1113"/>
        <v>1277.02</v>
      </c>
      <c r="J1183" s="204" t="s">
        <v>464</v>
      </c>
      <c r="K1183" s="225">
        <v>1</v>
      </c>
    </row>
    <row r="1184" spans="1:11">
      <c r="A1184" s="216" t="str">
        <f t="shared" ref="A1184:I1184" si="1114">+A1116</f>
        <v>No lineal</v>
      </c>
      <c r="B1184" s="216" t="str">
        <f t="shared" si="1114"/>
        <v>h</v>
      </c>
      <c r="C1184" s="216">
        <f t="shared" si="1114"/>
        <v>141</v>
      </c>
      <c r="D1184" s="216">
        <f t="shared" si="1114"/>
        <v>1410</v>
      </c>
      <c r="E1184" s="216">
        <f t="shared" si="1114"/>
        <v>1.97</v>
      </c>
      <c r="F1184" s="216">
        <f t="shared" si="1114"/>
        <v>2</v>
      </c>
      <c r="G1184" s="216">
        <f t="shared" si="1114"/>
        <v>761.16</v>
      </c>
      <c r="H1184" s="216">
        <f t="shared" si="1114"/>
        <v>4</v>
      </c>
      <c r="I1184" s="216">
        <f t="shared" si="1114"/>
        <v>2777.7</v>
      </c>
      <c r="J1184" s="204" t="s">
        <v>464</v>
      </c>
      <c r="K1184" s="225">
        <v>1</v>
      </c>
    </row>
    <row r="1185" spans="1:11">
      <c r="A1185" s="216" t="str">
        <f t="shared" ref="A1185:I1185" si="1115">+A1117</f>
        <v>No lineal</v>
      </c>
      <c r="B1185" s="216" t="str">
        <f t="shared" si="1115"/>
        <v>h</v>
      </c>
      <c r="C1185" s="216">
        <f t="shared" si="1115"/>
        <v>268</v>
      </c>
      <c r="D1185" s="216">
        <f t="shared" si="1115"/>
        <v>997</v>
      </c>
      <c r="E1185" s="216">
        <f t="shared" si="1115"/>
        <v>1.59</v>
      </c>
      <c r="F1185" s="216">
        <f t="shared" si="1115"/>
        <v>3</v>
      </c>
      <c r="G1185" s="216">
        <f t="shared" si="1115"/>
        <v>690.63199999999995</v>
      </c>
      <c r="H1185" s="216">
        <f t="shared" si="1115"/>
        <v>4</v>
      </c>
      <c r="I1185" s="216">
        <f t="shared" si="1115"/>
        <v>1585.23</v>
      </c>
      <c r="J1185" s="204" t="s">
        <v>464</v>
      </c>
      <c r="K1185" s="225">
        <v>0</v>
      </c>
    </row>
    <row r="1186" spans="1:11">
      <c r="A1186" s="216" t="str">
        <f t="shared" ref="A1186:I1186" si="1116">+A1118</f>
        <v>No lineal</v>
      </c>
      <c r="B1186" s="216" t="str">
        <f t="shared" si="1116"/>
        <v>h</v>
      </c>
      <c r="C1186" s="216">
        <f t="shared" si="1116"/>
        <v>130</v>
      </c>
      <c r="D1186" s="216">
        <f t="shared" si="1116"/>
        <v>805</v>
      </c>
      <c r="E1186" s="216">
        <f t="shared" si="1116"/>
        <v>1.76</v>
      </c>
      <c r="F1186" s="216">
        <f t="shared" si="1116"/>
        <v>8</v>
      </c>
      <c r="G1186" s="216">
        <f t="shared" si="1116"/>
        <v>588.76199999999994</v>
      </c>
      <c r="H1186" s="216">
        <f t="shared" si="1116"/>
        <v>3</v>
      </c>
      <c r="I1186" s="216">
        <f t="shared" si="1116"/>
        <v>1416.8</v>
      </c>
      <c r="J1186" s="204" t="s">
        <v>464</v>
      </c>
      <c r="K1186" s="225">
        <v>0</v>
      </c>
    </row>
    <row r="1187" spans="1:11">
      <c r="A1187" s="216" t="str">
        <f t="shared" ref="A1187:I1187" si="1117">+A1119</f>
        <v>Lineal</v>
      </c>
      <c r="B1187" s="216" t="str">
        <f t="shared" si="1117"/>
        <v>h</v>
      </c>
      <c r="C1187" s="216">
        <f t="shared" si="1117"/>
        <v>211</v>
      </c>
      <c r="D1187" s="216">
        <f t="shared" si="1117"/>
        <v>1307</v>
      </c>
      <c r="E1187" s="216">
        <f t="shared" si="1117"/>
        <v>1.3</v>
      </c>
      <c r="F1187" s="216">
        <f t="shared" si="1117"/>
        <v>4</v>
      </c>
      <c r="G1187" s="216">
        <f t="shared" si="1117"/>
        <v>7.4029999999999996</v>
      </c>
      <c r="H1187" s="216">
        <f t="shared" si="1117"/>
        <v>5</v>
      </c>
      <c r="I1187" s="216">
        <f t="shared" si="1117"/>
        <v>1699.1000000000001</v>
      </c>
      <c r="J1187" s="204" t="s">
        <v>464</v>
      </c>
      <c r="K1187" s="225">
        <v>0</v>
      </c>
    </row>
    <row r="1188" spans="1:11">
      <c r="A1188" s="216" t="str">
        <f t="shared" ref="A1188:I1188" si="1118">+A1120</f>
        <v>No lineal</v>
      </c>
      <c r="B1188" s="216" t="str">
        <f t="shared" si="1118"/>
        <v>h</v>
      </c>
      <c r="C1188" s="216">
        <f t="shared" si="1118"/>
        <v>406</v>
      </c>
      <c r="D1188" s="216">
        <f t="shared" si="1118"/>
        <v>1622</v>
      </c>
      <c r="E1188" s="216">
        <f t="shared" si="1118"/>
        <v>0.92</v>
      </c>
      <c r="F1188" s="216">
        <f t="shared" si="1118"/>
        <v>3</v>
      </c>
      <c r="G1188" s="216">
        <f t="shared" si="1118"/>
        <v>86.94</v>
      </c>
      <c r="H1188" s="216">
        <f t="shared" si="1118"/>
        <v>4</v>
      </c>
      <c r="I1188" s="216">
        <f t="shared" si="1118"/>
        <v>1492.24</v>
      </c>
      <c r="J1188" s="204" t="s">
        <v>464</v>
      </c>
      <c r="K1188" s="225">
        <v>1</v>
      </c>
    </row>
    <row r="1189" spans="1:11">
      <c r="A1189" s="216" t="str">
        <f t="shared" ref="A1189:I1189" si="1119">+A1121</f>
        <v>Lineal</v>
      </c>
      <c r="B1189" s="216" t="str">
        <f t="shared" si="1119"/>
        <v>m</v>
      </c>
      <c r="C1189" s="216">
        <f t="shared" si="1119"/>
        <v>49</v>
      </c>
      <c r="D1189" s="216">
        <f t="shared" si="1119"/>
        <v>1171</v>
      </c>
      <c r="E1189" s="216">
        <f t="shared" si="1119"/>
        <v>1.01</v>
      </c>
      <c r="F1189" s="216">
        <f t="shared" si="1119"/>
        <v>5</v>
      </c>
      <c r="G1189" s="216">
        <f t="shared" si="1119"/>
        <v>378.08499999999998</v>
      </c>
      <c r="H1189" s="216">
        <f t="shared" si="1119"/>
        <v>3</v>
      </c>
      <c r="I1189" s="216">
        <f t="shared" si="1119"/>
        <v>1182.71</v>
      </c>
      <c r="J1189" s="204" t="s">
        <v>464</v>
      </c>
      <c r="K1189" s="225">
        <v>0</v>
      </c>
    </row>
    <row r="1190" spans="1:11">
      <c r="A1190" s="216" t="str">
        <f t="shared" ref="A1190:I1190" si="1120">+A1122</f>
        <v>No lineal</v>
      </c>
      <c r="B1190" s="216" t="str">
        <f t="shared" si="1120"/>
        <v>m</v>
      </c>
      <c r="C1190" s="216">
        <f t="shared" si="1120"/>
        <v>219</v>
      </c>
      <c r="D1190" s="216">
        <f t="shared" si="1120"/>
        <v>1119</v>
      </c>
      <c r="E1190" s="216">
        <f t="shared" si="1120"/>
        <v>1.28</v>
      </c>
      <c r="F1190" s="216">
        <f t="shared" si="1120"/>
        <v>5</v>
      </c>
      <c r="G1190" s="216">
        <f t="shared" si="1120"/>
        <v>378.08499999999998</v>
      </c>
      <c r="H1190" s="216">
        <f t="shared" si="1120"/>
        <v>6</v>
      </c>
      <c r="I1190" s="216">
        <f t="shared" si="1120"/>
        <v>1432.32</v>
      </c>
      <c r="J1190" s="204" t="s">
        <v>464</v>
      </c>
      <c r="K1190" s="225">
        <v>0</v>
      </c>
    </row>
    <row r="1191" spans="1:11">
      <c r="A1191" s="216" t="str">
        <f t="shared" ref="A1191:I1191" si="1121">+A1123</f>
        <v>No lineal</v>
      </c>
      <c r="B1191" s="216" t="str">
        <f t="shared" si="1121"/>
        <v>m</v>
      </c>
      <c r="C1191" s="216">
        <f t="shared" si="1121"/>
        <v>700</v>
      </c>
      <c r="D1191" s="216">
        <f t="shared" si="1121"/>
        <v>1753</v>
      </c>
      <c r="E1191" s="216">
        <f t="shared" si="1121"/>
        <v>0.87</v>
      </c>
      <c r="F1191" s="216">
        <f t="shared" si="1121"/>
        <v>8</v>
      </c>
      <c r="G1191" s="216">
        <f t="shared" si="1121"/>
        <v>284.56</v>
      </c>
      <c r="H1191" s="216">
        <f t="shared" si="1121"/>
        <v>5</v>
      </c>
      <c r="I1191" s="216">
        <f t="shared" si="1121"/>
        <v>1525.11</v>
      </c>
      <c r="J1191" s="204" t="s">
        <v>464</v>
      </c>
      <c r="K1191" s="225">
        <v>1</v>
      </c>
    </row>
    <row r="1192" spans="1:11">
      <c r="A1192" s="216" t="str">
        <f t="shared" ref="A1192:I1192" si="1122">+A1124</f>
        <v>No lineal</v>
      </c>
      <c r="B1192" s="216" t="str">
        <f t="shared" si="1122"/>
        <v>m</v>
      </c>
      <c r="C1192" s="216">
        <f t="shared" si="1122"/>
        <v>219</v>
      </c>
      <c r="D1192" s="216">
        <f t="shared" si="1122"/>
        <v>1910</v>
      </c>
      <c r="E1192" s="216">
        <f t="shared" si="1122"/>
        <v>1.24</v>
      </c>
      <c r="F1192" s="216">
        <f t="shared" si="1122"/>
        <v>3</v>
      </c>
      <c r="G1192" s="216">
        <f t="shared" si="1122"/>
        <v>823.44500000000005</v>
      </c>
      <c r="H1192" s="216">
        <f t="shared" si="1122"/>
        <v>6</v>
      </c>
      <c r="I1192" s="216">
        <f t="shared" si="1122"/>
        <v>2368.4</v>
      </c>
      <c r="J1192" s="204" t="s">
        <v>464</v>
      </c>
      <c r="K1192" s="225">
        <v>0</v>
      </c>
    </row>
    <row r="1193" spans="1:11">
      <c r="A1193" s="216" t="str">
        <f t="shared" ref="A1193:I1193" si="1123">+A1125</f>
        <v>No lineal</v>
      </c>
      <c r="B1193" s="216" t="str">
        <f t="shared" si="1123"/>
        <v>m</v>
      </c>
      <c r="C1193" s="216">
        <f t="shared" si="1123"/>
        <v>201</v>
      </c>
      <c r="D1193" s="216">
        <f t="shared" si="1123"/>
        <v>1050</v>
      </c>
      <c r="E1193" s="216">
        <f t="shared" si="1123"/>
        <v>1.07</v>
      </c>
      <c r="F1193" s="216">
        <f t="shared" si="1123"/>
        <v>8</v>
      </c>
      <c r="G1193" s="216">
        <f t="shared" si="1123"/>
        <v>291.053</v>
      </c>
      <c r="H1193" s="216">
        <f t="shared" si="1123"/>
        <v>7</v>
      </c>
      <c r="I1193" s="216">
        <f t="shared" si="1123"/>
        <v>1123.5</v>
      </c>
      <c r="J1193" s="204" t="s">
        <v>464</v>
      </c>
      <c r="K1193" s="225">
        <v>1</v>
      </c>
    </row>
    <row r="1194" spans="1:11">
      <c r="A1194" s="216" t="str">
        <f t="shared" ref="A1194:I1194" si="1124">+A1126</f>
        <v>Lineal</v>
      </c>
      <c r="B1194" s="216" t="str">
        <f t="shared" si="1124"/>
        <v>h</v>
      </c>
      <c r="C1194" s="216">
        <f t="shared" si="1124"/>
        <v>211</v>
      </c>
      <c r="D1194" s="216">
        <f t="shared" si="1124"/>
        <v>2191</v>
      </c>
      <c r="E1194" s="216">
        <f t="shared" si="1124"/>
        <v>0.86</v>
      </c>
      <c r="F1194" s="216">
        <f t="shared" si="1124"/>
        <v>3</v>
      </c>
      <c r="G1194" s="216">
        <f t="shared" si="1124"/>
        <v>124.286</v>
      </c>
      <c r="H1194" s="216">
        <f t="shared" si="1124"/>
        <v>4</v>
      </c>
      <c r="I1194" s="216">
        <f t="shared" si="1124"/>
        <v>1884.26</v>
      </c>
      <c r="J1194" s="204" t="s">
        <v>464</v>
      </c>
      <c r="K1194" s="225">
        <v>0</v>
      </c>
    </row>
    <row r="1195" spans="1:11">
      <c r="A1195" s="216" t="str">
        <f t="shared" ref="A1195:I1195" si="1125">+A1127</f>
        <v>No lineal</v>
      </c>
      <c r="B1195" s="216" t="str">
        <f t="shared" si="1125"/>
        <v>h</v>
      </c>
      <c r="C1195" s="216">
        <f t="shared" si="1125"/>
        <v>231</v>
      </c>
      <c r="D1195" s="216">
        <f t="shared" si="1125"/>
        <v>892</v>
      </c>
      <c r="E1195" s="216">
        <f t="shared" si="1125"/>
        <v>1.7</v>
      </c>
      <c r="F1195" s="216">
        <f t="shared" si="1125"/>
        <v>3</v>
      </c>
      <c r="G1195" s="216">
        <f t="shared" si="1125"/>
        <v>85.379000000000005</v>
      </c>
      <c r="H1195" s="216">
        <f t="shared" si="1125"/>
        <v>4</v>
      </c>
      <c r="I1195" s="216">
        <f t="shared" si="1125"/>
        <v>1516.3999999999999</v>
      </c>
      <c r="J1195" s="204" t="s">
        <v>464</v>
      </c>
      <c r="K1195" s="225">
        <v>0</v>
      </c>
    </row>
    <row r="1196" spans="1:11">
      <c r="A1196" s="216" t="str">
        <f t="shared" ref="A1196:I1196" si="1126">+A1128</f>
        <v>No lineal</v>
      </c>
      <c r="B1196" s="216" t="str">
        <f t="shared" si="1126"/>
        <v>h</v>
      </c>
      <c r="C1196" s="216">
        <f t="shared" si="1126"/>
        <v>103</v>
      </c>
      <c r="D1196" s="216">
        <f t="shared" si="1126"/>
        <v>1360</v>
      </c>
      <c r="E1196" s="216">
        <f t="shared" si="1126"/>
        <v>1.18</v>
      </c>
      <c r="F1196" s="216">
        <f t="shared" si="1126"/>
        <v>3</v>
      </c>
      <c r="G1196" s="216">
        <f t="shared" si="1126"/>
        <v>85.596999999999994</v>
      </c>
      <c r="H1196" s="216">
        <f t="shared" si="1126"/>
        <v>5</v>
      </c>
      <c r="I1196" s="216">
        <f t="shared" si="1126"/>
        <v>1604.8</v>
      </c>
      <c r="J1196" s="204" t="s">
        <v>464</v>
      </c>
      <c r="K1196" s="225">
        <v>1</v>
      </c>
    </row>
    <row r="1197" spans="1:11">
      <c r="A1197" s="216" t="str">
        <f t="shared" ref="A1197:I1197" si="1127">+A1129</f>
        <v>No lineal</v>
      </c>
      <c r="B1197" s="216" t="str">
        <f t="shared" si="1127"/>
        <v>m</v>
      </c>
      <c r="C1197" s="216">
        <f t="shared" si="1127"/>
        <v>86</v>
      </c>
      <c r="D1197" s="216">
        <f t="shared" si="1127"/>
        <v>938</v>
      </c>
      <c r="E1197" s="216">
        <f t="shared" si="1127"/>
        <v>1.19</v>
      </c>
      <c r="F1197" s="216">
        <f t="shared" si="1127"/>
        <v>14</v>
      </c>
      <c r="G1197" s="216">
        <f t="shared" si="1127"/>
        <v>161.447</v>
      </c>
      <c r="H1197" s="216">
        <f t="shared" si="1127"/>
        <v>3</v>
      </c>
      <c r="I1197" s="216">
        <f t="shared" si="1127"/>
        <v>1116.22</v>
      </c>
      <c r="J1197" s="204" t="s">
        <v>464</v>
      </c>
      <c r="K1197" s="225">
        <v>0</v>
      </c>
    </row>
    <row r="1198" spans="1:11">
      <c r="A1198" s="216" t="str">
        <f t="shared" ref="A1198:I1198" si="1128">+A1130</f>
        <v>Lineal</v>
      </c>
      <c r="B1198" s="216" t="str">
        <f t="shared" si="1128"/>
        <v>m</v>
      </c>
      <c r="C1198" s="216">
        <f t="shared" si="1128"/>
        <v>328</v>
      </c>
      <c r="D1198" s="216">
        <f t="shared" si="1128"/>
        <v>1233</v>
      </c>
      <c r="E1198" s="216">
        <f t="shared" si="1128"/>
        <v>1.84</v>
      </c>
      <c r="F1198" s="216">
        <f t="shared" si="1128"/>
        <v>1</v>
      </c>
      <c r="G1198" s="216">
        <f t="shared" si="1128"/>
        <v>675.65499999999997</v>
      </c>
      <c r="H1198" s="216">
        <f t="shared" si="1128"/>
        <v>5</v>
      </c>
      <c r="I1198" s="216">
        <f t="shared" si="1128"/>
        <v>2268.7200000000003</v>
      </c>
      <c r="J1198" s="204" t="s">
        <v>464</v>
      </c>
      <c r="K1198" s="225">
        <v>1</v>
      </c>
    </row>
    <row r="1199" spans="1:11">
      <c r="A1199" s="216" t="str">
        <f t="shared" ref="A1199:I1199" si="1129">+A1131</f>
        <v>No lineal</v>
      </c>
      <c r="B1199" s="216" t="str">
        <f t="shared" si="1129"/>
        <v>h</v>
      </c>
      <c r="C1199" s="216">
        <f t="shared" si="1129"/>
        <v>167</v>
      </c>
      <c r="D1199" s="216">
        <f t="shared" si="1129"/>
        <v>1307</v>
      </c>
      <c r="E1199" s="216">
        <f t="shared" si="1129"/>
        <v>1.38</v>
      </c>
      <c r="F1199" s="216">
        <f t="shared" si="1129"/>
        <v>8</v>
      </c>
      <c r="G1199" s="216">
        <f t="shared" si="1129"/>
        <v>659.01</v>
      </c>
      <c r="H1199" s="216">
        <f t="shared" si="1129"/>
        <v>4</v>
      </c>
      <c r="I1199" s="216">
        <f t="shared" si="1129"/>
        <v>1803.6599999999999</v>
      </c>
      <c r="J1199" s="204" t="s">
        <v>464</v>
      </c>
      <c r="K1199" s="225">
        <v>0</v>
      </c>
    </row>
    <row r="1200" spans="1:11">
      <c r="A1200" s="216" t="str">
        <f t="shared" ref="A1200:I1200" si="1130">+A1132</f>
        <v>Lineal</v>
      </c>
      <c r="B1200" s="216" t="str">
        <f t="shared" si="1130"/>
        <v>h</v>
      </c>
      <c r="C1200" s="216">
        <f t="shared" si="1130"/>
        <v>144</v>
      </c>
      <c r="D1200" s="216">
        <f t="shared" si="1130"/>
        <v>830</v>
      </c>
      <c r="E1200" s="216">
        <f t="shared" si="1130"/>
        <v>1.64</v>
      </c>
      <c r="F1200" s="216">
        <f t="shared" si="1130"/>
        <v>4</v>
      </c>
      <c r="G1200" s="216">
        <f t="shared" si="1130"/>
        <v>278.10300000000001</v>
      </c>
      <c r="H1200" s="216">
        <f t="shared" si="1130"/>
        <v>5</v>
      </c>
      <c r="I1200" s="216">
        <f t="shared" si="1130"/>
        <v>1361.1999999999998</v>
      </c>
      <c r="J1200" s="204" t="s">
        <v>464</v>
      </c>
      <c r="K1200" s="225">
        <v>1</v>
      </c>
    </row>
    <row r="1201" spans="1:11">
      <c r="A1201" s="216" t="str">
        <f t="shared" ref="A1201:I1201" si="1131">+A1133</f>
        <v>Lineal</v>
      </c>
      <c r="B1201" s="216" t="str">
        <f t="shared" si="1131"/>
        <v>h</v>
      </c>
      <c r="C1201" s="216">
        <f t="shared" si="1131"/>
        <v>6</v>
      </c>
      <c r="D1201" s="216">
        <f t="shared" si="1131"/>
        <v>1133</v>
      </c>
      <c r="E1201" s="216">
        <f t="shared" si="1131"/>
        <v>1.49</v>
      </c>
      <c r="F1201" s="216">
        <f t="shared" si="1131"/>
        <v>2</v>
      </c>
      <c r="G1201" s="216">
        <f t="shared" si="1131"/>
        <v>211.31899999999999</v>
      </c>
      <c r="H1201" s="216">
        <f t="shared" si="1131"/>
        <v>4</v>
      </c>
      <c r="I1201" s="216">
        <f t="shared" si="1131"/>
        <v>1688.17</v>
      </c>
      <c r="J1201" s="204" t="s">
        <v>464</v>
      </c>
      <c r="K1201" s="225">
        <v>1</v>
      </c>
    </row>
    <row r="1202" spans="1:11">
      <c r="A1202" s="216" t="str">
        <f t="shared" ref="A1202:I1202" si="1132">+A1134</f>
        <v>Lineal</v>
      </c>
      <c r="B1202" s="216" t="str">
        <f t="shared" si="1132"/>
        <v>m</v>
      </c>
      <c r="C1202" s="216">
        <f t="shared" si="1132"/>
        <v>192</v>
      </c>
      <c r="D1202" s="216">
        <f t="shared" si="1132"/>
        <v>964</v>
      </c>
      <c r="E1202" s="216">
        <f t="shared" si="1132"/>
        <v>1.26</v>
      </c>
      <c r="F1202" s="216">
        <f t="shared" si="1132"/>
        <v>8</v>
      </c>
      <c r="G1202" s="216">
        <f t="shared" si="1132"/>
        <v>143.64599999999999</v>
      </c>
      <c r="H1202" s="216">
        <f t="shared" si="1132"/>
        <v>4</v>
      </c>
      <c r="I1202" s="216">
        <f t="shared" si="1132"/>
        <v>1214.6400000000001</v>
      </c>
      <c r="J1202" s="204" t="s">
        <v>464</v>
      </c>
      <c r="K1202" s="225">
        <v>0</v>
      </c>
    </row>
    <row r="1203" spans="1:11">
      <c r="A1203" s="216" t="str">
        <f t="shared" ref="A1203:I1203" si="1133">+A1135</f>
        <v>No lineal</v>
      </c>
      <c r="B1203" s="216" t="str">
        <f t="shared" si="1133"/>
        <v>h</v>
      </c>
      <c r="C1203" s="216">
        <f t="shared" si="1133"/>
        <v>325</v>
      </c>
      <c r="D1203" s="216">
        <f t="shared" si="1133"/>
        <v>861</v>
      </c>
      <c r="E1203" s="216">
        <f t="shared" si="1133"/>
        <v>1.4</v>
      </c>
      <c r="F1203" s="216">
        <f t="shared" si="1133"/>
        <v>18</v>
      </c>
      <c r="G1203" s="216">
        <f t="shared" si="1133"/>
        <v>199.245</v>
      </c>
      <c r="H1203" s="216">
        <f t="shared" si="1133"/>
        <v>4</v>
      </c>
      <c r="I1203" s="216">
        <f t="shared" si="1133"/>
        <v>1205.3999999999999</v>
      </c>
      <c r="J1203" s="204" t="s">
        <v>464</v>
      </c>
      <c r="K1203" s="225">
        <v>1</v>
      </c>
    </row>
    <row r="1204" spans="1:11">
      <c r="A1204" s="216" t="str">
        <f t="shared" ref="A1204:I1204" si="1134">+A1136</f>
        <v>Lineal</v>
      </c>
      <c r="B1204" s="216" t="str">
        <f t="shared" si="1134"/>
        <v>h</v>
      </c>
      <c r="C1204" s="216">
        <f t="shared" si="1134"/>
        <v>218</v>
      </c>
      <c r="D1204" s="216">
        <f t="shared" si="1134"/>
        <v>934</v>
      </c>
      <c r="E1204" s="216">
        <f t="shared" si="1134"/>
        <v>0.97</v>
      </c>
      <c r="F1204" s="216">
        <f t="shared" si="1134"/>
        <v>6</v>
      </c>
      <c r="G1204" s="216">
        <f t="shared" si="1134"/>
        <v>110.229</v>
      </c>
      <c r="H1204" s="216">
        <f t="shared" si="1134"/>
        <v>7</v>
      </c>
      <c r="I1204" s="216">
        <f t="shared" si="1134"/>
        <v>905.98</v>
      </c>
      <c r="J1204" s="204" t="s">
        <v>464</v>
      </c>
      <c r="K1204" s="225">
        <v>0</v>
      </c>
    </row>
    <row r="1205" spans="1:11">
      <c r="A1205" s="216" t="str">
        <f t="shared" ref="A1205:I1205" si="1135">+A1137</f>
        <v>No lineal</v>
      </c>
      <c r="B1205" s="216" t="str">
        <f t="shared" si="1135"/>
        <v>h</v>
      </c>
      <c r="C1205" s="216">
        <f t="shared" si="1135"/>
        <v>25</v>
      </c>
      <c r="D1205" s="216">
        <f t="shared" si="1135"/>
        <v>571</v>
      </c>
      <c r="E1205" s="216">
        <f t="shared" si="1135"/>
        <v>1.2</v>
      </c>
      <c r="F1205" s="216">
        <f t="shared" si="1135"/>
        <v>4</v>
      </c>
      <c r="G1205" s="216">
        <f t="shared" si="1135"/>
        <v>149.60400000000001</v>
      </c>
      <c r="H1205" s="216">
        <f t="shared" si="1135"/>
        <v>5</v>
      </c>
      <c r="I1205" s="216">
        <f t="shared" si="1135"/>
        <v>685.19999999999993</v>
      </c>
      <c r="J1205" s="204" t="s">
        <v>464</v>
      </c>
      <c r="K1205" s="225">
        <v>0</v>
      </c>
    </row>
    <row r="1206" spans="1:11">
      <c r="A1206" s="216" t="str">
        <f t="shared" ref="A1206:I1206" si="1136">+A1138</f>
        <v>Lineal</v>
      </c>
      <c r="B1206" s="216" t="str">
        <f t="shared" si="1136"/>
        <v>m</v>
      </c>
      <c r="C1206" s="216">
        <f t="shared" si="1136"/>
        <v>113</v>
      </c>
      <c r="D1206" s="216">
        <f t="shared" si="1136"/>
        <v>1239</v>
      </c>
      <c r="E1206" s="216">
        <f t="shared" si="1136"/>
        <v>1.57</v>
      </c>
      <c r="F1206" s="216">
        <f t="shared" si="1136"/>
        <v>7</v>
      </c>
      <c r="G1206" s="216">
        <f t="shared" si="1136"/>
        <v>576.48299999999995</v>
      </c>
      <c r="H1206" s="216">
        <f t="shared" si="1136"/>
        <v>4</v>
      </c>
      <c r="I1206" s="216">
        <f t="shared" si="1136"/>
        <v>1945.23</v>
      </c>
      <c r="J1206" s="204" t="s">
        <v>464</v>
      </c>
      <c r="K1206" s="225">
        <v>1</v>
      </c>
    </row>
    <row r="1207" spans="1:11">
      <c r="A1207" s="216" t="str">
        <f t="shared" ref="A1207:I1207" si="1137">+A1139</f>
        <v>Lineal</v>
      </c>
      <c r="B1207" s="216" t="str">
        <f t="shared" si="1137"/>
        <v>h</v>
      </c>
      <c r="C1207" s="216">
        <f t="shared" si="1137"/>
        <v>220</v>
      </c>
      <c r="D1207" s="216">
        <f t="shared" si="1137"/>
        <v>876</v>
      </c>
      <c r="E1207" s="216">
        <f t="shared" si="1137"/>
        <v>2.2799999999999998</v>
      </c>
      <c r="F1207" s="216">
        <f t="shared" si="1137"/>
        <v>3</v>
      </c>
      <c r="G1207" s="216">
        <f t="shared" si="1137"/>
        <v>841.34500000000003</v>
      </c>
      <c r="H1207" s="216">
        <f t="shared" si="1137"/>
        <v>4</v>
      </c>
      <c r="I1207" s="216">
        <f t="shared" si="1137"/>
        <v>1997.2799999999997</v>
      </c>
      <c r="J1207" s="204" t="s">
        <v>464</v>
      </c>
      <c r="K1207" s="225">
        <v>0</v>
      </c>
    </row>
    <row r="1208" spans="1:11">
      <c r="A1208" s="216" t="str">
        <f t="shared" ref="A1208:I1208" si="1138">+A1140</f>
        <v>Lineal</v>
      </c>
      <c r="B1208" s="216" t="str">
        <f t="shared" si="1138"/>
        <v>h</v>
      </c>
      <c r="C1208" s="216">
        <f t="shared" si="1138"/>
        <v>95</v>
      </c>
      <c r="D1208" s="216">
        <f t="shared" si="1138"/>
        <v>599</v>
      </c>
      <c r="E1208" s="216">
        <f t="shared" si="1138"/>
        <v>1.2</v>
      </c>
      <c r="F1208" s="216">
        <f t="shared" si="1138"/>
        <v>2</v>
      </c>
      <c r="G1208" s="216">
        <f t="shared" si="1138"/>
        <v>213.25200000000001</v>
      </c>
      <c r="H1208" s="216">
        <f t="shared" si="1138"/>
        <v>5</v>
      </c>
      <c r="I1208" s="216">
        <f t="shared" si="1138"/>
        <v>718.8</v>
      </c>
      <c r="J1208" s="204" t="s">
        <v>464</v>
      </c>
      <c r="K1208" s="225">
        <v>1</v>
      </c>
    </row>
    <row r="1209" spans="1:11">
      <c r="A1209" s="216" t="str">
        <f t="shared" ref="A1209:I1209" si="1139">+A1141</f>
        <v>Lineal</v>
      </c>
      <c r="B1209" s="216" t="str">
        <f t="shared" si="1139"/>
        <v>h</v>
      </c>
      <c r="C1209" s="216">
        <f t="shared" si="1139"/>
        <v>133</v>
      </c>
      <c r="D1209" s="216">
        <f t="shared" si="1139"/>
        <v>882</v>
      </c>
      <c r="E1209" s="216">
        <f t="shared" si="1139"/>
        <v>1.24</v>
      </c>
      <c r="F1209" s="216">
        <f t="shared" si="1139"/>
        <v>9</v>
      </c>
      <c r="G1209" s="216">
        <f t="shared" si="1139"/>
        <v>100.499</v>
      </c>
      <c r="H1209" s="216">
        <f t="shared" si="1139"/>
        <v>4</v>
      </c>
      <c r="I1209" s="216">
        <f t="shared" si="1139"/>
        <v>1093.68</v>
      </c>
      <c r="J1209" s="204" t="s">
        <v>464</v>
      </c>
      <c r="K1209" s="225">
        <v>0</v>
      </c>
    </row>
    <row r="1210" spans="1:11">
      <c r="A1210" s="216" t="str">
        <f t="shared" ref="A1210:I1210" si="1140">+A1142</f>
        <v>Lineal</v>
      </c>
      <c r="B1210" s="216" t="str">
        <f t="shared" si="1140"/>
        <v>h</v>
      </c>
      <c r="C1210" s="216">
        <f t="shared" si="1140"/>
        <v>195</v>
      </c>
      <c r="D1210" s="216">
        <f t="shared" si="1140"/>
        <v>1065</v>
      </c>
      <c r="E1210" s="216">
        <f t="shared" si="1140"/>
        <v>1.25</v>
      </c>
      <c r="F1210" s="216">
        <f t="shared" si="1140"/>
        <v>4</v>
      </c>
      <c r="G1210" s="216">
        <f t="shared" si="1140"/>
        <v>249.24199999999999</v>
      </c>
      <c r="H1210" s="216">
        <f t="shared" si="1140"/>
        <v>3</v>
      </c>
      <c r="I1210" s="216">
        <f t="shared" si="1140"/>
        <v>1331.25</v>
      </c>
      <c r="J1210" s="204" t="s">
        <v>464</v>
      </c>
      <c r="K1210" s="225">
        <v>0</v>
      </c>
    </row>
    <row r="1211" spans="1:11">
      <c r="A1211" s="216" t="str">
        <f t="shared" ref="A1211:I1211" si="1141">+A1143</f>
        <v>Lineal</v>
      </c>
      <c r="B1211" s="216" t="str">
        <f t="shared" si="1141"/>
        <v>m</v>
      </c>
      <c r="C1211" s="216">
        <f t="shared" si="1141"/>
        <v>62</v>
      </c>
      <c r="D1211" s="216">
        <f t="shared" si="1141"/>
        <v>704</v>
      </c>
      <c r="E1211" s="216">
        <f t="shared" si="1141"/>
        <v>1.33</v>
      </c>
      <c r="F1211" s="216">
        <f t="shared" si="1141"/>
        <v>7</v>
      </c>
      <c r="G1211" s="216">
        <f t="shared" si="1141"/>
        <v>249.53899999999999</v>
      </c>
      <c r="H1211" s="216">
        <f t="shared" si="1141"/>
        <v>4</v>
      </c>
      <c r="I1211" s="216">
        <f t="shared" si="1141"/>
        <v>936.32</v>
      </c>
      <c r="J1211" s="204" t="s">
        <v>464</v>
      </c>
      <c r="K1211" s="225">
        <v>1</v>
      </c>
    </row>
    <row r="1212" spans="1:11">
      <c r="A1212" s="216" t="str">
        <f t="shared" ref="A1212:I1212" si="1142">+A1144</f>
        <v>Lineal</v>
      </c>
      <c r="B1212" s="216" t="str">
        <f t="shared" si="1142"/>
        <v>m</v>
      </c>
      <c r="C1212" s="216">
        <f t="shared" si="1142"/>
        <v>97</v>
      </c>
      <c r="D1212" s="216">
        <f t="shared" si="1142"/>
        <v>1040</v>
      </c>
      <c r="E1212" s="216">
        <f t="shared" si="1142"/>
        <v>1.43</v>
      </c>
      <c r="F1212" s="216">
        <f t="shared" si="1142"/>
        <v>12</v>
      </c>
      <c r="G1212" s="216">
        <f t="shared" si="1142"/>
        <v>356.24400000000003</v>
      </c>
      <c r="H1212" s="216">
        <f t="shared" si="1142"/>
        <v>4</v>
      </c>
      <c r="I1212" s="216">
        <f t="shared" si="1142"/>
        <v>1487.2</v>
      </c>
      <c r="J1212" s="204" t="s">
        <v>464</v>
      </c>
      <c r="K1212" s="225">
        <v>0</v>
      </c>
    </row>
    <row r="1213" spans="1:11">
      <c r="A1213" s="216" t="str">
        <f t="shared" ref="A1213:I1213" si="1143">+A1145</f>
        <v>Lineal</v>
      </c>
      <c r="B1213" s="216" t="str">
        <f t="shared" si="1143"/>
        <v>m</v>
      </c>
      <c r="C1213" s="216">
        <f t="shared" si="1143"/>
        <v>144</v>
      </c>
      <c r="D1213" s="216">
        <f t="shared" si="1143"/>
        <v>567</v>
      </c>
      <c r="E1213" s="216">
        <f t="shared" si="1143"/>
        <v>1.53</v>
      </c>
      <c r="F1213" s="216">
        <f t="shared" si="1143"/>
        <v>6</v>
      </c>
      <c r="G1213" s="216">
        <f t="shared" si="1143"/>
        <v>575.28399999999999</v>
      </c>
      <c r="H1213" s="216">
        <f t="shared" si="1143"/>
        <v>5</v>
      </c>
      <c r="I1213" s="216">
        <f t="shared" si="1143"/>
        <v>867.51</v>
      </c>
      <c r="J1213" s="204" t="s">
        <v>464</v>
      </c>
      <c r="K1213" s="225">
        <v>1</v>
      </c>
    </row>
    <row r="1214" spans="1:11">
      <c r="A1214" s="216" t="str">
        <f t="shared" ref="A1214:I1214" si="1144">+A1146</f>
        <v>Lineal</v>
      </c>
      <c r="B1214" s="216" t="str">
        <f t="shared" si="1144"/>
        <v>m</v>
      </c>
      <c r="C1214" s="216">
        <f t="shared" si="1144"/>
        <v>656</v>
      </c>
      <c r="D1214" s="216">
        <f t="shared" si="1144"/>
        <v>1662</v>
      </c>
      <c r="E1214" s="216">
        <f t="shared" si="1144"/>
        <v>1.05</v>
      </c>
      <c r="F1214" s="216">
        <f t="shared" si="1144"/>
        <v>3</v>
      </c>
      <c r="G1214" s="216">
        <f t="shared" si="1144"/>
        <v>186.375</v>
      </c>
      <c r="H1214" s="216">
        <f t="shared" si="1144"/>
        <v>4</v>
      </c>
      <c r="I1214" s="216">
        <f t="shared" si="1144"/>
        <v>1745.1000000000001</v>
      </c>
      <c r="J1214" s="204" t="s">
        <v>464</v>
      </c>
      <c r="K1214" s="225">
        <v>0</v>
      </c>
    </row>
    <row r="1215" spans="1:11">
      <c r="A1215" s="216" t="str">
        <f t="shared" ref="A1215:I1215" si="1145">+A1147</f>
        <v>Lineal</v>
      </c>
      <c r="B1215" s="216" t="str">
        <f t="shared" si="1145"/>
        <v>m</v>
      </c>
      <c r="C1215" s="216">
        <f t="shared" si="1145"/>
        <v>0</v>
      </c>
      <c r="D1215" s="216">
        <f t="shared" si="1145"/>
        <v>855</v>
      </c>
      <c r="E1215" s="216">
        <f t="shared" si="1145"/>
        <v>2.0499999999999998</v>
      </c>
      <c r="F1215" s="216">
        <f t="shared" si="1145"/>
        <v>6</v>
      </c>
      <c r="G1215" s="216">
        <f t="shared" si="1145"/>
        <v>561.85199999999998</v>
      </c>
      <c r="H1215" s="216">
        <f t="shared" si="1145"/>
        <v>4</v>
      </c>
      <c r="I1215" s="216">
        <f t="shared" si="1145"/>
        <v>1752.7499999999998</v>
      </c>
      <c r="J1215" s="204" t="s">
        <v>464</v>
      </c>
      <c r="K1215" s="225">
        <v>0</v>
      </c>
    </row>
    <row r="1216" spans="1:11">
      <c r="A1216" s="216" t="str">
        <f t="shared" ref="A1216:I1216" si="1146">+A1148</f>
        <v>Lineal</v>
      </c>
      <c r="B1216" s="216" t="str">
        <f t="shared" si="1146"/>
        <v>h</v>
      </c>
      <c r="C1216" s="216">
        <f t="shared" si="1146"/>
        <v>265</v>
      </c>
      <c r="D1216" s="216">
        <f t="shared" si="1146"/>
        <v>631</v>
      </c>
      <c r="E1216" s="216">
        <f t="shared" si="1146"/>
        <v>1.54</v>
      </c>
      <c r="F1216" s="216">
        <f t="shared" si="1146"/>
        <v>2</v>
      </c>
      <c r="G1216" s="216">
        <f t="shared" si="1146"/>
        <v>423.01100000000002</v>
      </c>
      <c r="H1216" s="216">
        <f t="shared" si="1146"/>
        <v>3</v>
      </c>
      <c r="I1216" s="216">
        <f t="shared" si="1146"/>
        <v>971.74</v>
      </c>
      <c r="J1216" s="204" t="s">
        <v>464</v>
      </c>
      <c r="K1216" s="225">
        <v>1</v>
      </c>
    </row>
    <row r="1217" spans="1:11">
      <c r="A1217" s="216" t="str">
        <f t="shared" ref="A1217:I1217" si="1147">+A1149</f>
        <v>No lineal</v>
      </c>
      <c r="B1217" s="216" t="str">
        <f t="shared" si="1147"/>
        <v>h</v>
      </c>
      <c r="C1217" s="216">
        <f t="shared" si="1147"/>
        <v>142</v>
      </c>
      <c r="D1217" s="216">
        <f t="shared" si="1147"/>
        <v>1165</v>
      </c>
      <c r="E1217" s="216">
        <f t="shared" si="1147"/>
        <v>2.36</v>
      </c>
      <c r="F1217" s="216">
        <f t="shared" si="1147"/>
        <v>5</v>
      </c>
      <c r="G1217" s="216">
        <f t="shared" si="1147"/>
        <v>75.069000000000003</v>
      </c>
      <c r="H1217" s="216">
        <f t="shared" si="1147"/>
        <v>4</v>
      </c>
      <c r="I1217" s="216">
        <f t="shared" si="1147"/>
        <v>2749.3999999999996</v>
      </c>
      <c r="J1217" s="204" t="s">
        <v>464</v>
      </c>
      <c r="K1217" s="225">
        <v>0</v>
      </c>
    </row>
    <row r="1218" spans="1:11">
      <c r="A1218" s="216" t="str">
        <f t="shared" ref="A1218:I1218" si="1148">+A1150</f>
        <v>No lineal</v>
      </c>
      <c r="B1218" s="216" t="str">
        <f t="shared" si="1148"/>
        <v>m</v>
      </c>
      <c r="C1218" s="216">
        <f t="shared" si="1148"/>
        <v>100</v>
      </c>
      <c r="D1218" s="216">
        <f t="shared" si="1148"/>
        <v>867</v>
      </c>
      <c r="E1218" s="216">
        <f t="shared" si="1148"/>
        <v>1.67</v>
      </c>
      <c r="F1218" s="216">
        <f t="shared" si="1148"/>
        <v>8</v>
      </c>
      <c r="G1218" s="216">
        <f t="shared" si="1148"/>
        <v>283.82900000000001</v>
      </c>
      <c r="H1218" s="216">
        <f t="shared" si="1148"/>
        <v>7</v>
      </c>
      <c r="I1218" s="216">
        <f t="shared" si="1148"/>
        <v>1447.8899999999999</v>
      </c>
      <c r="J1218" s="204" t="s">
        <v>464</v>
      </c>
      <c r="K1218" s="225">
        <v>0</v>
      </c>
    </row>
    <row r="1219" spans="1:11">
      <c r="A1219" s="216" t="str">
        <f t="shared" ref="A1219:I1219" si="1149">+A1151</f>
        <v>Lineal</v>
      </c>
      <c r="B1219" s="216" t="str">
        <f t="shared" si="1149"/>
        <v>h</v>
      </c>
      <c r="C1219" s="216">
        <f t="shared" si="1149"/>
        <v>129</v>
      </c>
      <c r="D1219" s="216">
        <f t="shared" si="1149"/>
        <v>1118</v>
      </c>
      <c r="E1219" s="216">
        <f t="shared" si="1149"/>
        <v>1.83</v>
      </c>
      <c r="F1219" s="216">
        <f t="shared" si="1149"/>
        <v>1</v>
      </c>
      <c r="G1219" s="216">
        <f t="shared" si="1149"/>
        <v>637.91899999999998</v>
      </c>
      <c r="H1219" s="216">
        <f t="shared" si="1149"/>
        <v>4</v>
      </c>
      <c r="I1219" s="216">
        <f t="shared" si="1149"/>
        <v>2045.94</v>
      </c>
      <c r="J1219" s="204" t="s">
        <v>464</v>
      </c>
      <c r="K1219" s="225">
        <v>0</v>
      </c>
    </row>
    <row r="1220" spans="1:11">
      <c r="A1220" s="216" t="str">
        <f t="shared" ref="A1220:I1220" si="1150">+A1152</f>
        <v>Lineal</v>
      </c>
      <c r="B1220" s="216" t="str">
        <f t="shared" si="1150"/>
        <v>h</v>
      </c>
      <c r="C1220" s="216">
        <f t="shared" si="1150"/>
        <v>437</v>
      </c>
      <c r="D1220" s="216">
        <f t="shared" si="1150"/>
        <v>802</v>
      </c>
      <c r="E1220" s="216">
        <f t="shared" si="1150"/>
        <v>1.4</v>
      </c>
      <c r="F1220" s="216">
        <f t="shared" si="1150"/>
        <v>5</v>
      </c>
      <c r="G1220" s="216">
        <f t="shared" si="1150"/>
        <v>82.25</v>
      </c>
      <c r="H1220" s="216">
        <f t="shared" si="1150"/>
        <v>4</v>
      </c>
      <c r="I1220" s="216">
        <f t="shared" si="1150"/>
        <v>1122.8</v>
      </c>
      <c r="J1220" s="204" t="s">
        <v>464</v>
      </c>
      <c r="K1220" s="225">
        <v>0</v>
      </c>
    </row>
    <row r="1221" spans="1:11">
      <c r="A1221" s="216" t="str">
        <f t="shared" ref="A1221:I1221" si="1151">+A1153</f>
        <v>No lineal</v>
      </c>
      <c r="B1221" s="216" t="str">
        <f t="shared" si="1151"/>
        <v>m</v>
      </c>
      <c r="C1221" s="216">
        <f t="shared" si="1151"/>
        <v>86</v>
      </c>
      <c r="D1221" s="216">
        <f t="shared" si="1151"/>
        <v>965</v>
      </c>
      <c r="E1221" s="216">
        <f t="shared" si="1151"/>
        <v>1.33</v>
      </c>
      <c r="F1221" s="216">
        <f t="shared" si="1151"/>
        <v>17</v>
      </c>
      <c r="G1221" s="216">
        <f t="shared" si="1151"/>
        <v>521.55899999999997</v>
      </c>
      <c r="H1221" s="216">
        <f t="shared" si="1151"/>
        <v>4</v>
      </c>
      <c r="I1221" s="216">
        <f t="shared" si="1151"/>
        <v>1283.45</v>
      </c>
      <c r="J1221" s="204" t="s">
        <v>464</v>
      </c>
      <c r="K1221" s="225">
        <v>1</v>
      </c>
    </row>
    <row r="1222" spans="1:11">
      <c r="A1222" s="216" t="str">
        <f t="shared" ref="A1222:I1222" si="1152">+A1154</f>
        <v>No lineal</v>
      </c>
      <c r="B1222" s="216" t="str">
        <f t="shared" si="1152"/>
        <v>m</v>
      </c>
      <c r="C1222" s="216">
        <f t="shared" si="1152"/>
        <v>114</v>
      </c>
      <c r="D1222" s="216">
        <f t="shared" si="1152"/>
        <v>327</v>
      </c>
      <c r="E1222" s="216">
        <f t="shared" si="1152"/>
        <v>1.72</v>
      </c>
      <c r="F1222" s="216">
        <f t="shared" si="1152"/>
        <v>11</v>
      </c>
      <c r="G1222" s="216">
        <f t="shared" si="1152"/>
        <v>575.41</v>
      </c>
      <c r="H1222" s="216">
        <f t="shared" si="1152"/>
        <v>4</v>
      </c>
      <c r="I1222" s="216">
        <f t="shared" si="1152"/>
        <v>562.43999999999994</v>
      </c>
      <c r="J1222" s="204" t="s">
        <v>464</v>
      </c>
      <c r="K1222" s="225">
        <v>0</v>
      </c>
    </row>
    <row r="1223" spans="1:11">
      <c r="A1223" s="216" t="str">
        <f t="shared" ref="A1223:I1223" si="1153">+A1155</f>
        <v>No lineal</v>
      </c>
      <c r="B1223" s="216" t="str">
        <f t="shared" si="1153"/>
        <v>m</v>
      </c>
      <c r="C1223" s="216">
        <f t="shared" si="1153"/>
        <v>106</v>
      </c>
      <c r="D1223" s="216">
        <f t="shared" si="1153"/>
        <v>818</v>
      </c>
      <c r="E1223" s="216">
        <f t="shared" si="1153"/>
        <v>1.33</v>
      </c>
      <c r="F1223" s="216">
        <f t="shared" si="1153"/>
        <v>6</v>
      </c>
      <c r="G1223" s="216">
        <f t="shared" si="1153"/>
        <v>295.26400000000001</v>
      </c>
      <c r="H1223" s="216">
        <f t="shared" si="1153"/>
        <v>4</v>
      </c>
      <c r="I1223" s="216">
        <f t="shared" si="1153"/>
        <v>1087.94</v>
      </c>
      <c r="J1223" s="204" t="s">
        <v>464</v>
      </c>
      <c r="K1223" s="225">
        <v>0</v>
      </c>
    </row>
    <row r="1224" spans="1:11">
      <c r="A1224" s="216" t="str">
        <f t="shared" ref="A1224:I1224" si="1154">+A1156</f>
        <v>No lineal</v>
      </c>
      <c r="B1224" s="216" t="str">
        <f t="shared" si="1154"/>
        <v>h</v>
      </c>
      <c r="C1224" s="216">
        <f t="shared" si="1154"/>
        <v>205</v>
      </c>
      <c r="D1224" s="216">
        <f t="shared" si="1154"/>
        <v>1392</v>
      </c>
      <c r="E1224" s="216">
        <f t="shared" si="1154"/>
        <v>1.71</v>
      </c>
      <c r="F1224" s="216">
        <f t="shared" si="1154"/>
        <v>4</v>
      </c>
      <c r="G1224" s="216">
        <f t="shared" si="1154"/>
        <v>134.16</v>
      </c>
      <c r="H1224" s="216">
        <f t="shared" si="1154"/>
        <v>3</v>
      </c>
      <c r="I1224" s="216">
        <f t="shared" si="1154"/>
        <v>2380.3200000000002</v>
      </c>
      <c r="J1224" s="204" t="s">
        <v>464</v>
      </c>
      <c r="K1224" s="225">
        <v>1</v>
      </c>
    </row>
    <row r="1225" spans="1:11">
      <c r="A1225" s="216" t="str">
        <f t="shared" ref="A1225:I1225" si="1155">+A1157</f>
        <v>Lineal</v>
      </c>
      <c r="B1225" s="216" t="str">
        <f t="shared" si="1155"/>
        <v>m</v>
      </c>
      <c r="C1225" s="216">
        <f t="shared" si="1155"/>
        <v>0</v>
      </c>
      <c r="D1225" s="216">
        <f t="shared" si="1155"/>
        <v>967</v>
      </c>
      <c r="E1225" s="216">
        <f t="shared" si="1155"/>
        <v>2.2000000000000002</v>
      </c>
      <c r="F1225" s="216">
        <f t="shared" si="1155"/>
        <v>11</v>
      </c>
      <c r="G1225" s="216">
        <f t="shared" si="1155"/>
        <v>1295.588</v>
      </c>
      <c r="H1225" s="216">
        <f t="shared" si="1155"/>
        <v>5</v>
      </c>
      <c r="I1225" s="216">
        <f t="shared" si="1155"/>
        <v>2127.4</v>
      </c>
      <c r="J1225" s="204" t="s">
        <v>464</v>
      </c>
      <c r="K1225" s="226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zoomScale="115" zoomScaleNormal="115" workbookViewId="0">
      <selection activeCell="A15" activeCellId="1" sqref="A8:XFD8 A15:XFD15"/>
    </sheetView>
  </sheetViews>
  <sheetFormatPr baseColWidth="10" defaultRowHeight="14.5"/>
  <cols>
    <col min="3" max="3" width="12.54296875" bestFit="1" customWidth="1"/>
    <col min="4" max="5" width="11.453125" style="145"/>
    <col min="6" max="7" width="11.453125" style="194"/>
    <col min="8" max="8" width="11.453125" style="194" hidden="1" customWidth="1"/>
    <col min="9" max="9" width="11.453125" style="194"/>
    <col min="10" max="10" width="11.453125" style="193"/>
    <col min="11" max="11" width="11.453125" style="145"/>
  </cols>
  <sheetData>
    <row r="1" spans="1:10">
      <c r="A1" s="228" t="s">
        <v>465</v>
      </c>
      <c r="B1" s="228" t="s">
        <v>467</v>
      </c>
      <c r="C1" s="228" t="s">
        <v>59</v>
      </c>
      <c r="D1" s="229" t="s">
        <v>468</v>
      </c>
      <c r="E1" s="229" t="s">
        <v>469</v>
      </c>
      <c r="F1" s="232" t="s">
        <v>488</v>
      </c>
      <c r="G1" s="232" t="s">
        <v>489</v>
      </c>
      <c r="H1" s="230" t="s">
        <v>472</v>
      </c>
      <c r="I1" s="230" t="s">
        <v>473</v>
      </c>
      <c r="J1" s="231" t="s">
        <v>67</v>
      </c>
    </row>
    <row r="2" spans="1:10">
      <c r="A2" t="s">
        <v>474</v>
      </c>
      <c r="B2" t="s">
        <v>475</v>
      </c>
      <c r="C2" t="s">
        <v>5</v>
      </c>
      <c r="D2" s="145">
        <v>33</v>
      </c>
      <c r="E2" s="145">
        <v>35</v>
      </c>
      <c r="F2" s="194">
        <v>220.58</v>
      </c>
      <c r="G2" s="194">
        <v>186.06</v>
      </c>
      <c r="H2" s="194">
        <v>0.18740000000000001</v>
      </c>
      <c r="I2" s="194">
        <v>0.89</v>
      </c>
      <c r="J2" s="193">
        <v>0.3765</v>
      </c>
    </row>
    <row r="3" spans="1:10">
      <c r="A3" t="s">
        <v>474</v>
      </c>
      <c r="B3" t="s">
        <v>475</v>
      </c>
      <c r="C3" t="s">
        <v>64</v>
      </c>
      <c r="D3" s="145">
        <v>33</v>
      </c>
      <c r="E3" s="145">
        <v>35</v>
      </c>
      <c r="F3" s="194">
        <v>1053.06</v>
      </c>
      <c r="G3" s="194">
        <v>1008.83</v>
      </c>
      <c r="H3" s="194">
        <v>0.27500000000000002</v>
      </c>
      <c r="I3" s="194">
        <v>0.52</v>
      </c>
      <c r="J3" s="193">
        <v>0.60729999999999995</v>
      </c>
    </row>
    <row r="4" spans="1:10">
      <c r="A4" t="s">
        <v>474</v>
      </c>
      <c r="B4" t="s">
        <v>475</v>
      </c>
      <c r="C4" t="s">
        <v>62</v>
      </c>
      <c r="D4" s="145">
        <v>33</v>
      </c>
      <c r="E4" s="145">
        <v>35</v>
      </c>
      <c r="F4" s="194">
        <v>1.45</v>
      </c>
      <c r="G4" s="194">
        <v>1.44</v>
      </c>
      <c r="H4" s="194">
        <v>0.89859999999999995</v>
      </c>
      <c r="I4" s="194">
        <v>0.11</v>
      </c>
      <c r="J4" s="193">
        <v>0.91269999999999996</v>
      </c>
    </row>
    <row r="5" spans="1:10">
      <c r="A5" t="s">
        <v>474</v>
      </c>
      <c r="B5" t="s">
        <v>475</v>
      </c>
      <c r="C5" t="s">
        <v>63</v>
      </c>
      <c r="D5" s="145">
        <v>33</v>
      </c>
      <c r="E5" s="145">
        <v>35</v>
      </c>
      <c r="F5" s="194">
        <v>6.7</v>
      </c>
      <c r="G5" s="194">
        <v>6.57</v>
      </c>
      <c r="H5" s="194">
        <v>0.34150000000000003</v>
      </c>
      <c r="I5" s="194">
        <v>0.1</v>
      </c>
      <c r="J5" s="193">
        <v>0.91739999999999999</v>
      </c>
    </row>
    <row r="6" spans="1:10">
      <c r="A6" t="s">
        <v>474</v>
      </c>
      <c r="B6" t="s">
        <v>475</v>
      </c>
      <c r="C6" t="s">
        <v>118</v>
      </c>
      <c r="D6" s="145">
        <v>33</v>
      </c>
      <c r="E6" s="145">
        <v>35</v>
      </c>
      <c r="F6" s="194">
        <v>372.22</v>
      </c>
      <c r="G6" s="194">
        <v>410.54</v>
      </c>
      <c r="H6" s="194">
        <v>0.69430000000000003</v>
      </c>
      <c r="I6" s="194">
        <v>-0.52</v>
      </c>
      <c r="J6" s="193">
        <v>0.60319999999999996</v>
      </c>
    </row>
    <row r="7" spans="1:10">
      <c r="A7" t="s">
        <v>474</v>
      </c>
      <c r="B7" t="s">
        <v>475</v>
      </c>
      <c r="C7" t="s">
        <v>119</v>
      </c>
      <c r="D7" s="145">
        <v>33</v>
      </c>
      <c r="E7" s="145">
        <v>35</v>
      </c>
      <c r="F7" s="194">
        <v>4.55</v>
      </c>
      <c r="G7" s="194">
        <v>4.26</v>
      </c>
      <c r="H7" s="194">
        <v>0.51839999999999997</v>
      </c>
      <c r="I7" s="194">
        <v>1.18</v>
      </c>
      <c r="J7" s="193">
        <v>0.24199999999999999</v>
      </c>
    </row>
    <row r="9" spans="1:10">
      <c r="A9" t="s">
        <v>465</v>
      </c>
      <c r="B9" t="s">
        <v>467</v>
      </c>
      <c r="C9" t="s">
        <v>59</v>
      </c>
      <c r="D9" s="145" t="s">
        <v>468</v>
      </c>
      <c r="E9" s="145" t="s">
        <v>469</v>
      </c>
      <c r="F9" s="194" t="s">
        <v>470</v>
      </c>
      <c r="G9" s="194" t="s">
        <v>471</v>
      </c>
      <c r="H9" s="194" t="s">
        <v>472</v>
      </c>
      <c r="I9" s="194" t="s">
        <v>473</v>
      </c>
      <c r="J9" s="193" t="s">
        <v>67</v>
      </c>
    </row>
    <row r="10" spans="1:10">
      <c r="A10" t="s">
        <v>476</v>
      </c>
      <c r="B10" t="s">
        <v>475</v>
      </c>
      <c r="C10" t="s">
        <v>5</v>
      </c>
      <c r="D10" s="145">
        <v>51</v>
      </c>
      <c r="E10" s="145">
        <v>17</v>
      </c>
      <c r="F10" s="194">
        <v>208.25</v>
      </c>
      <c r="G10" s="194">
        <v>186.47</v>
      </c>
      <c r="H10" s="194">
        <v>0.80089999999999995</v>
      </c>
      <c r="I10" s="194">
        <v>0.48</v>
      </c>
      <c r="J10" s="193">
        <v>0.62939999999999996</v>
      </c>
    </row>
    <row r="11" spans="1:10">
      <c r="A11" t="s">
        <v>476</v>
      </c>
      <c r="B11" t="s">
        <v>475</v>
      </c>
      <c r="C11" t="s">
        <v>64</v>
      </c>
      <c r="D11" s="145">
        <v>51</v>
      </c>
      <c r="E11" s="145">
        <v>17</v>
      </c>
      <c r="F11" s="194">
        <v>1065.69</v>
      </c>
      <c r="G11" s="194">
        <v>924.12</v>
      </c>
      <c r="H11" s="194">
        <v>0.92349999999999999</v>
      </c>
      <c r="I11" s="194">
        <v>1.45</v>
      </c>
      <c r="J11" s="193">
        <v>0.15129999999999999</v>
      </c>
    </row>
    <row r="12" spans="1:10">
      <c r="A12" t="s">
        <v>476</v>
      </c>
      <c r="B12" t="s">
        <v>475</v>
      </c>
      <c r="C12" t="s">
        <v>62</v>
      </c>
      <c r="D12" s="145">
        <v>51</v>
      </c>
      <c r="E12" s="145">
        <v>17</v>
      </c>
      <c r="F12" s="194">
        <v>1.45</v>
      </c>
      <c r="G12" s="194">
        <v>1.43</v>
      </c>
      <c r="H12" s="194">
        <v>0.66139999999999999</v>
      </c>
      <c r="I12" s="194">
        <v>0.19</v>
      </c>
      <c r="J12" s="193">
        <v>0.8498</v>
      </c>
    </row>
    <row r="13" spans="1:10">
      <c r="A13" t="s">
        <v>476</v>
      </c>
      <c r="B13" t="s">
        <v>475</v>
      </c>
      <c r="C13" t="s">
        <v>63</v>
      </c>
      <c r="D13" s="145">
        <v>51</v>
      </c>
      <c r="E13" s="145">
        <v>17</v>
      </c>
      <c r="F13" s="194">
        <v>6.61</v>
      </c>
      <c r="G13" s="194">
        <v>6.71</v>
      </c>
      <c r="H13" s="194">
        <v>0.72889999999999999</v>
      </c>
      <c r="I13" s="194">
        <v>-7.0000000000000007E-2</v>
      </c>
      <c r="J13" s="193">
        <v>0.94399999999999995</v>
      </c>
    </row>
    <row r="14" spans="1:10">
      <c r="A14" t="s">
        <v>476</v>
      </c>
      <c r="B14" t="s">
        <v>475</v>
      </c>
      <c r="C14" t="s">
        <v>118</v>
      </c>
      <c r="D14" s="145">
        <v>51</v>
      </c>
      <c r="E14" s="145">
        <v>17</v>
      </c>
      <c r="F14" s="194">
        <v>397.5</v>
      </c>
      <c r="G14" s="194">
        <v>375.29</v>
      </c>
      <c r="H14" s="194">
        <v>0.8367</v>
      </c>
      <c r="I14" s="194">
        <v>0.26</v>
      </c>
      <c r="J14" s="193">
        <v>0.79430000000000001</v>
      </c>
    </row>
    <row r="15" spans="1:10">
      <c r="A15" t="s">
        <v>476</v>
      </c>
      <c r="B15" t="s">
        <v>475</v>
      </c>
      <c r="C15" t="s">
        <v>119</v>
      </c>
      <c r="D15" s="145">
        <v>51</v>
      </c>
      <c r="E15" s="145">
        <v>17</v>
      </c>
      <c r="F15" s="194">
        <v>4.33</v>
      </c>
      <c r="G15" s="194">
        <v>4.59</v>
      </c>
      <c r="H15" s="194">
        <v>0.98099999999999998</v>
      </c>
      <c r="I15" s="194">
        <v>-0.9</v>
      </c>
      <c r="J15" s="193">
        <v>0.37119999999999997</v>
      </c>
    </row>
    <row r="17" spans="1:10">
      <c r="A17" t="s">
        <v>465</v>
      </c>
      <c r="B17" t="s">
        <v>467</v>
      </c>
      <c r="C17" t="s">
        <v>59</v>
      </c>
      <c r="D17" s="145" t="s">
        <v>468</v>
      </c>
      <c r="E17" s="145" t="s">
        <v>469</v>
      </c>
      <c r="F17" s="194" t="s">
        <v>470</v>
      </c>
      <c r="G17" s="194" t="s">
        <v>471</v>
      </c>
      <c r="H17" s="194" t="s">
        <v>472</v>
      </c>
      <c r="I17" s="194" t="s">
        <v>473</v>
      </c>
      <c r="J17" s="193" t="s">
        <v>67</v>
      </c>
    </row>
    <row r="18" spans="1:10">
      <c r="A18" t="s">
        <v>477</v>
      </c>
      <c r="B18" t="s">
        <v>475</v>
      </c>
      <c r="C18" t="s">
        <v>5</v>
      </c>
      <c r="D18" s="145">
        <v>40</v>
      </c>
      <c r="E18" s="145">
        <v>28</v>
      </c>
      <c r="F18" s="194">
        <v>209.58</v>
      </c>
      <c r="G18" s="194">
        <v>193.14</v>
      </c>
      <c r="H18" s="194">
        <v>0.41189999999999999</v>
      </c>
      <c r="I18" s="194">
        <v>0.42</v>
      </c>
      <c r="J18" s="193">
        <v>0.67920000000000003</v>
      </c>
    </row>
    <row r="19" spans="1:10">
      <c r="A19" t="s">
        <v>477</v>
      </c>
      <c r="B19" t="s">
        <v>475</v>
      </c>
      <c r="C19" t="s">
        <v>64</v>
      </c>
      <c r="D19" s="145">
        <v>40</v>
      </c>
      <c r="E19" s="145">
        <v>28</v>
      </c>
      <c r="F19" s="194">
        <v>1009.35</v>
      </c>
      <c r="G19" s="194">
        <v>1060.21</v>
      </c>
      <c r="H19" s="194">
        <v>0.98719999999999997</v>
      </c>
      <c r="I19" s="194">
        <v>-0.59</v>
      </c>
      <c r="J19" s="193">
        <v>0.56040000000000001</v>
      </c>
    </row>
    <row r="20" spans="1:10">
      <c r="A20" t="s">
        <v>477</v>
      </c>
      <c r="B20" t="s">
        <v>475</v>
      </c>
      <c r="C20" t="s">
        <v>62</v>
      </c>
      <c r="D20" s="145">
        <v>40</v>
      </c>
      <c r="E20" s="145">
        <v>28</v>
      </c>
      <c r="F20" s="194">
        <v>1.44</v>
      </c>
      <c r="G20" s="194">
        <v>1.44</v>
      </c>
      <c r="H20" s="194">
        <v>0.34060000000000001</v>
      </c>
      <c r="I20" s="194">
        <v>-0.01</v>
      </c>
      <c r="J20" s="193">
        <v>0.99050000000000005</v>
      </c>
    </row>
    <row r="21" spans="1:10">
      <c r="A21" t="s">
        <v>477</v>
      </c>
      <c r="B21" t="s">
        <v>475</v>
      </c>
      <c r="C21" t="s">
        <v>63</v>
      </c>
      <c r="D21" s="145">
        <v>40</v>
      </c>
      <c r="E21" s="145">
        <v>28</v>
      </c>
      <c r="F21" s="194">
        <v>7.1</v>
      </c>
      <c r="G21" s="194">
        <v>5.96</v>
      </c>
      <c r="H21" s="194">
        <v>0.16439999999999999</v>
      </c>
      <c r="I21" s="194">
        <v>0.93</v>
      </c>
      <c r="J21" s="193">
        <v>0.35389999999999999</v>
      </c>
    </row>
    <row r="22" spans="1:10">
      <c r="A22" t="s">
        <v>477</v>
      </c>
      <c r="B22" t="s">
        <v>475</v>
      </c>
      <c r="C22" t="s">
        <v>118</v>
      </c>
      <c r="D22" s="145">
        <v>40</v>
      </c>
      <c r="E22" s="145">
        <v>28</v>
      </c>
      <c r="F22" s="194">
        <v>366.78</v>
      </c>
      <c r="G22" s="194">
        <v>427.89</v>
      </c>
      <c r="H22" s="194">
        <v>0.72929999999999995</v>
      </c>
      <c r="I22" s="194">
        <v>-0.82</v>
      </c>
      <c r="J22" s="193">
        <v>0.41360000000000002</v>
      </c>
    </row>
    <row r="23" spans="1:10">
      <c r="A23" t="s">
        <v>477</v>
      </c>
      <c r="B23" t="s">
        <v>475</v>
      </c>
      <c r="C23" t="s">
        <v>119</v>
      </c>
      <c r="D23" s="145">
        <v>40</v>
      </c>
      <c r="E23" s="145">
        <v>28</v>
      </c>
      <c r="F23" s="194">
        <v>4.28</v>
      </c>
      <c r="G23" s="194">
        <v>4.57</v>
      </c>
      <c r="H23" s="194">
        <v>0.67889999999999995</v>
      </c>
      <c r="I23" s="194">
        <v>-1.2</v>
      </c>
      <c r="J23" s="193">
        <v>0.23619999999999999</v>
      </c>
    </row>
    <row r="24" spans="1:10">
      <c r="A24" t="s">
        <v>465</v>
      </c>
      <c r="B24" t="s">
        <v>467</v>
      </c>
      <c r="C24" t="s">
        <v>59</v>
      </c>
      <c r="D24" s="145" t="s">
        <v>468</v>
      </c>
      <c r="E24" s="145" t="s">
        <v>469</v>
      </c>
      <c r="F24" s="194" t="s">
        <v>470</v>
      </c>
      <c r="G24" s="194" t="s">
        <v>471</v>
      </c>
      <c r="H24" s="194" t="s">
        <v>472</v>
      </c>
      <c r="I24" s="194" t="s">
        <v>473</v>
      </c>
      <c r="J24" s="193" t="s">
        <v>67</v>
      </c>
    </row>
    <row r="25" spans="1:10">
      <c r="A25" t="s">
        <v>458</v>
      </c>
      <c r="B25" t="s">
        <v>475</v>
      </c>
      <c r="C25" t="s">
        <v>5</v>
      </c>
      <c r="D25" s="145">
        <v>31</v>
      </c>
      <c r="E25" s="145">
        <v>37</v>
      </c>
      <c r="F25" s="194">
        <v>220.9</v>
      </c>
      <c r="G25" s="194">
        <v>187.65</v>
      </c>
      <c r="H25" s="194">
        <v>0.22689999999999999</v>
      </c>
      <c r="I25" s="194">
        <v>0.85</v>
      </c>
      <c r="J25" s="193">
        <v>0.39600000000000002</v>
      </c>
    </row>
    <row r="26" spans="1:10">
      <c r="A26" t="s">
        <v>458</v>
      </c>
      <c r="B26" t="s">
        <v>475</v>
      </c>
      <c r="C26" t="s">
        <v>64</v>
      </c>
      <c r="D26" s="145">
        <v>31</v>
      </c>
      <c r="E26" s="145">
        <v>37</v>
      </c>
      <c r="F26" s="194">
        <v>1069.29</v>
      </c>
      <c r="G26" s="194">
        <v>997.62</v>
      </c>
      <c r="H26" s="194">
        <v>8.1100000000000005E-2</v>
      </c>
      <c r="I26" s="194">
        <v>0.84</v>
      </c>
      <c r="J26" s="193">
        <v>0.40579999999999999</v>
      </c>
    </row>
    <row r="27" spans="1:10">
      <c r="A27" t="s">
        <v>458</v>
      </c>
      <c r="B27" t="s">
        <v>475</v>
      </c>
      <c r="C27" t="s">
        <v>62</v>
      </c>
      <c r="D27" s="145">
        <v>31</v>
      </c>
      <c r="E27" s="145">
        <v>37</v>
      </c>
      <c r="F27" s="194">
        <v>1.43</v>
      </c>
      <c r="G27" s="194">
        <v>1.45</v>
      </c>
      <c r="H27" s="194">
        <v>0.14879999999999999</v>
      </c>
      <c r="I27" s="194">
        <v>-0.24</v>
      </c>
      <c r="J27" s="193">
        <v>0.80879999999999996</v>
      </c>
    </row>
    <row r="28" spans="1:10">
      <c r="A28" t="s">
        <v>458</v>
      </c>
      <c r="B28" t="s">
        <v>475</v>
      </c>
      <c r="C28" t="s">
        <v>63</v>
      </c>
      <c r="D28" s="145">
        <v>31</v>
      </c>
      <c r="E28" s="145">
        <v>37</v>
      </c>
      <c r="F28" s="194">
        <v>6.65</v>
      </c>
      <c r="G28" s="194">
        <v>6.62</v>
      </c>
      <c r="H28" s="194">
        <v>0.81269999999999998</v>
      </c>
      <c r="I28" s="194">
        <v>0.02</v>
      </c>
      <c r="J28" s="193">
        <v>0.98450000000000004</v>
      </c>
    </row>
    <row r="29" spans="1:10">
      <c r="A29" t="s">
        <v>458</v>
      </c>
      <c r="B29" t="s">
        <v>475</v>
      </c>
      <c r="C29" t="s">
        <v>118</v>
      </c>
      <c r="D29" s="145">
        <v>31</v>
      </c>
      <c r="E29" s="145">
        <v>37</v>
      </c>
      <c r="F29" s="194">
        <v>346.45</v>
      </c>
      <c r="G29" s="194">
        <v>430.06</v>
      </c>
      <c r="H29" s="194">
        <v>0.62370000000000003</v>
      </c>
      <c r="I29" s="194">
        <v>-1.1399999999999999</v>
      </c>
      <c r="J29" s="193">
        <v>0.25659999999999999</v>
      </c>
    </row>
    <row r="30" spans="1:10">
      <c r="A30" s="228" t="s">
        <v>458</v>
      </c>
      <c r="B30" s="228" t="s">
        <v>475</v>
      </c>
      <c r="C30" s="228" t="s">
        <v>119</v>
      </c>
      <c r="D30" s="229">
        <v>31</v>
      </c>
      <c r="E30" s="229">
        <v>37</v>
      </c>
      <c r="F30" s="230">
        <v>4.13</v>
      </c>
      <c r="G30" s="230">
        <v>4.62</v>
      </c>
      <c r="H30" s="230">
        <v>0.77</v>
      </c>
      <c r="I30" s="230">
        <v>-2.0499999999999998</v>
      </c>
      <c r="J30" s="231">
        <v>4.4200000000000003E-2</v>
      </c>
    </row>
    <row r="31" spans="1:10">
      <c r="A31" t="s">
        <v>465</v>
      </c>
      <c r="B31" t="s">
        <v>467</v>
      </c>
      <c r="C31" t="s">
        <v>59</v>
      </c>
      <c r="D31" s="145" t="s">
        <v>468</v>
      </c>
      <c r="E31" s="145" t="s">
        <v>469</v>
      </c>
      <c r="F31" s="194" t="s">
        <v>470</v>
      </c>
      <c r="G31" s="194" t="s">
        <v>471</v>
      </c>
      <c r="H31" s="194" t="s">
        <v>472</v>
      </c>
      <c r="I31" s="194" t="s">
        <v>473</v>
      </c>
      <c r="J31" s="193" t="s">
        <v>67</v>
      </c>
    </row>
    <row r="32" spans="1:10">
      <c r="A32" t="s">
        <v>459</v>
      </c>
      <c r="B32" t="s">
        <v>475</v>
      </c>
      <c r="C32" t="s">
        <v>5</v>
      </c>
      <c r="D32" s="145">
        <v>38</v>
      </c>
      <c r="E32" s="145">
        <v>30</v>
      </c>
      <c r="F32" s="194">
        <v>201.58</v>
      </c>
      <c r="G32" s="194">
        <v>204.37</v>
      </c>
      <c r="H32" s="194">
        <v>0.26490000000000002</v>
      </c>
      <c r="I32" s="194">
        <v>-7.0000000000000007E-2</v>
      </c>
      <c r="J32" s="193">
        <v>0.94359999999999999</v>
      </c>
    </row>
    <row r="33" spans="1:10">
      <c r="A33" t="s">
        <v>459</v>
      </c>
      <c r="B33" t="s">
        <v>475</v>
      </c>
      <c r="C33" t="s">
        <v>64</v>
      </c>
      <c r="D33" s="145">
        <v>38</v>
      </c>
      <c r="E33" s="145">
        <v>30</v>
      </c>
      <c r="F33" s="194">
        <v>1054.18</v>
      </c>
      <c r="G33" s="194">
        <v>1000.03</v>
      </c>
      <c r="H33" s="194">
        <v>2.2800000000000001E-2</v>
      </c>
      <c r="I33" s="194">
        <v>0.66</v>
      </c>
      <c r="J33" s="193">
        <v>0.51219999999999999</v>
      </c>
    </row>
    <row r="34" spans="1:10">
      <c r="A34" t="s">
        <v>459</v>
      </c>
      <c r="B34" t="s">
        <v>475</v>
      </c>
      <c r="C34" t="s">
        <v>62</v>
      </c>
      <c r="D34" s="145">
        <v>38</v>
      </c>
      <c r="E34" s="145">
        <v>30</v>
      </c>
      <c r="F34" s="194">
        <v>1.47</v>
      </c>
      <c r="G34" s="194">
        <v>1.4</v>
      </c>
      <c r="H34" s="194">
        <v>0.3322</v>
      </c>
      <c r="I34" s="194">
        <v>0.75</v>
      </c>
      <c r="J34" s="193">
        <v>0.45660000000000001</v>
      </c>
    </row>
    <row r="35" spans="1:10">
      <c r="A35" t="s">
        <v>459</v>
      </c>
      <c r="B35" t="s">
        <v>475</v>
      </c>
      <c r="C35" t="s">
        <v>63</v>
      </c>
      <c r="D35" s="145">
        <v>38</v>
      </c>
      <c r="E35" s="145">
        <v>30</v>
      </c>
      <c r="F35" s="194">
        <v>6.89</v>
      </c>
      <c r="G35" s="194">
        <v>6.3</v>
      </c>
      <c r="H35" s="194">
        <v>0.59079999999999999</v>
      </c>
      <c r="I35" s="194">
        <v>0.49</v>
      </c>
      <c r="J35" s="193">
        <v>0.62509999999999999</v>
      </c>
    </row>
    <row r="36" spans="1:10">
      <c r="A36" t="s">
        <v>459</v>
      </c>
      <c r="B36" t="s">
        <v>475</v>
      </c>
      <c r="C36" t="s">
        <v>118</v>
      </c>
      <c r="D36" s="145">
        <v>38</v>
      </c>
      <c r="E36" s="145">
        <v>30</v>
      </c>
      <c r="F36" s="194">
        <v>378.79</v>
      </c>
      <c r="G36" s="194">
        <v>408.6</v>
      </c>
      <c r="H36" s="194">
        <v>0.22550000000000001</v>
      </c>
      <c r="I36" s="194">
        <v>-0.4</v>
      </c>
      <c r="J36" s="193">
        <v>0.68799999999999994</v>
      </c>
    </row>
    <row r="37" spans="1:10">
      <c r="A37" s="228" t="s">
        <v>459</v>
      </c>
      <c r="B37" s="228" t="s">
        <v>475</v>
      </c>
      <c r="C37" s="228" t="s">
        <v>119</v>
      </c>
      <c r="D37" s="229">
        <v>38</v>
      </c>
      <c r="E37" s="229">
        <v>30</v>
      </c>
      <c r="F37" s="230">
        <v>4.63</v>
      </c>
      <c r="G37" s="230">
        <v>4.0999999999999996</v>
      </c>
      <c r="H37" s="230">
        <v>0.87680000000000002</v>
      </c>
      <c r="I37" s="230">
        <v>2.2200000000000002</v>
      </c>
      <c r="J37" s="231">
        <v>0.03</v>
      </c>
    </row>
    <row r="38" spans="1:10">
      <c r="A38" t="s">
        <v>465</v>
      </c>
      <c r="B38" t="s">
        <v>467</v>
      </c>
      <c r="C38" t="s">
        <v>59</v>
      </c>
      <c r="D38" s="145" t="s">
        <v>468</v>
      </c>
      <c r="E38" s="145" t="s">
        <v>469</v>
      </c>
      <c r="F38" s="194" t="s">
        <v>470</v>
      </c>
      <c r="G38" s="194" t="s">
        <v>471</v>
      </c>
      <c r="H38" s="194" t="s">
        <v>472</v>
      </c>
      <c r="I38" s="194" t="s">
        <v>473</v>
      </c>
      <c r="J38" s="193" t="s">
        <v>67</v>
      </c>
    </row>
    <row r="39" spans="1:10">
      <c r="A39" t="s">
        <v>478</v>
      </c>
      <c r="B39" t="s">
        <v>475</v>
      </c>
      <c r="C39" t="s">
        <v>5</v>
      </c>
      <c r="D39" s="145">
        <v>20</v>
      </c>
      <c r="E39" s="145">
        <v>48</v>
      </c>
      <c r="F39" s="194">
        <v>192.7</v>
      </c>
      <c r="G39" s="194">
        <v>207.02</v>
      </c>
      <c r="H39" s="194">
        <v>0.69110000000000005</v>
      </c>
      <c r="I39" s="194">
        <v>-0.34</v>
      </c>
      <c r="J39" s="193">
        <v>0.73860000000000003</v>
      </c>
    </row>
    <row r="40" spans="1:10">
      <c r="A40" t="s">
        <v>478</v>
      </c>
      <c r="B40" t="s">
        <v>475</v>
      </c>
      <c r="C40" t="s">
        <v>64</v>
      </c>
      <c r="D40" s="145">
        <v>20</v>
      </c>
      <c r="E40" s="145">
        <v>48</v>
      </c>
      <c r="F40" s="194">
        <v>1032.7</v>
      </c>
      <c r="G40" s="194">
        <v>1029.29</v>
      </c>
      <c r="H40" s="194">
        <v>7.8E-2</v>
      </c>
      <c r="I40" s="194">
        <v>0.04</v>
      </c>
      <c r="J40" s="193">
        <v>0.97119999999999995</v>
      </c>
    </row>
    <row r="41" spans="1:10">
      <c r="A41" t="s">
        <v>478</v>
      </c>
      <c r="B41" t="s">
        <v>475</v>
      </c>
      <c r="C41" t="s">
        <v>62</v>
      </c>
      <c r="D41" s="145">
        <v>20</v>
      </c>
      <c r="E41" s="145">
        <v>48</v>
      </c>
      <c r="F41" s="194">
        <v>1.46</v>
      </c>
      <c r="G41" s="194">
        <v>1.43</v>
      </c>
      <c r="H41" s="194">
        <v>5.8299999999999998E-2</v>
      </c>
      <c r="I41" s="194">
        <v>0.3</v>
      </c>
      <c r="J41" s="193">
        <v>0.76490000000000002</v>
      </c>
    </row>
    <row r="42" spans="1:10">
      <c r="A42" t="s">
        <v>478</v>
      </c>
      <c r="B42" t="s">
        <v>475</v>
      </c>
      <c r="C42" t="s">
        <v>63</v>
      </c>
      <c r="D42" s="145">
        <v>20</v>
      </c>
      <c r="E42" s="145">
        <v>48</v>
      </c>
      <c r="F42" s="194">
        <v>7.45</v>
      </c>
      <c r="G42" s="194">
        <v>6.29</v>
      </c>
      <c r="H42" s="194">
        <v>0.33610000000000001</v>
      </c>
      <c r="I42" s="194">
        <v>0.88</v>
      </c>
      <c r="J42" s="193">
        <v>0.38150000000000001</v>
      </c>
    </row>
    <row r="43" spans="1:10">
      <c r="A43" t="s">
        <v>478</v>
      </c>
      <c r="B43" t="s">
        <v>475</v>
      </c>
      <c r="C43" t="s">
        <v>118</v>
      </c>
      <c r="D43" s="145">
        <v>20</v>
      </c>
      <c r="E43" s="145">
        <v>48</v>
      </c>
      <c r="F43" s="194">
        <v>387.35</v>
      </c>
      <c r="G43" s="194">
        <v>393.86</v>
      </c>
      <c r="H43" s="194">
        <v>0.78480000000000005</v>
      </c>
      <c r="I43" s="194">
        <v>-0.08</v>
      </c>
      <c r="J43" s="193">
        <v>0.93589999999999995</v>
      </c>
    </row>
    <row r="44" spans="1:10">
      <c r="A44" t="s">
        <v>478</v>
      </c>
      <c r="B44" t="s">
        <v>475</v>
      </c>
      <c r="C44" t="s">
        <v>119</v>
      </c>
      <c r="D44" s="145">
        <v>20</v>
      </c>
      <c r="E44" s="145">
        <v>48</v>
      </c>
      <c r="F44" s="194">
        <v>4.3499999999999996</v>
      </c>
      <c r="G44" s="194">
        <v>4.42</v>
      </c>
      <c r="H44" s="194">
        <v>0.88200000000000001</v>
      </c>
      <c r="I44" s="194">
        <v>-0.25</v>
      </c>
      <c r="J44" s="193">
        <v>0.80610000000000004</v>
      </c>
    </row>
    <row r="45" spans="1:10">
      <c r="A45" t="s">
        <v>465</v>
      </c>
      <c r="B45" t="s">
        <v>467</v>
      </c>
      <c r="C45" t="s">
        <v>59</v>
      </c>
      <c r="D45" s="145" t="s">
        <v>468</v>
      </c>
      <c r="E45" s="145" t="s">
        <v>469</v>
      </c>
      <c r="F45" s="194" t="s">
        <v>470</v>
      </c>
      <c r="G45" s="194" t="s">
        <v>471</v>
      </c>
      <c r="H45" s="194" t="s">
        <v>472</v>
      </c>
      <c r="I45" s="194" t="s">
        <v>473</v>
      </c>
      <c r="J45" s="193" t="s">
        <v>67</v>
      </c>
    </row>
    <row r="46" spans="1:10">
      <c r="A46" t="s">
        <v>461</v>
      </c>
      <c r="B46" t="s">
        <v>475</v>
      </c>
      <c r="C46" t="s">
        <v>5</v>
      </c>
      <c r="D46" s="145">
        <v>54</v>
      </c>
      <c r="E46" s="145">
        <v>14</v>
      </c>
      <c r="F46" s="194">
        <v>202.24</v>
      </c>
      <c r="G46" s="194">
        <v>205</v>
      </c>
      <c r="H46" s="194">
        <v>5.8700000000000002E-2</v>
      </c>
      <c r="I46" s="194">
        <v>-0.06</v>
      </c>
      <c r="J46" s="193">
        <v>0.95450000000000002</v>
      </c>
    </row>
    <row r="47" spans="1:10">
      <c r="A47" t="s">
        <v>461</v>
      </c>
      <c r="B47" t="s">
        <v>475</v>
      </c>
      <c r="C47" t="s">
        <v>64</v>
      </c>
      <c r="D47" s="145">
        <v>54</v>
      </c>
      <c r="E47" s="145">
        <v>14</v>
      </c>
      <c r="F47" s="194">
        <v>1026.52</v>
      </c>
      <c r="G47" s="194">
        <v>1044.8599999999999</v>
      </c>
      <c r="H47" s="194">
        <v>0.67300000000000004</v>
      </c>
      <c r="I47" s="194">
        <v>-0.17</v>
      </c>
      <c r="J47" s="193">
        <v>0.86319999999999997</v>
      </c>
    </row>
    <row r="48" spans="1:10">
      <c r="A48" s="228" t="s">
        <v>461</v>
      </c>
      <c r="B48" s="228" t="s">
        <v>475</v>
      </c>
      <c r="C48" s="228" t="s">
        <v>62</v>
      </c>
      <c r="D48" s="229">
        <v>54</v>
      </c>
      <c r="E48" s="229">
        <v>14</v>
      </c>
      <c r="F48" s="230">
        <v>1.49</v>
      </c>
      <c r="G48" s="230">
        <v>1.23</v>
      </c>
      <c r="H48" s="230">
        <v>0.11940000000000001</v>
      </c>
      <c r="I48" s="230">
        <v>2.5</v>
      </c>
      <c r="J48" s="231">
        <v>1.49E-2</v>
      </c>
    </row>
    <row r="49" spans="1:10">
      <c r="A49" t="s">
        <v>461</v>
      </c>
      <c r="B49" t="s">
        <v>475</v>
      </c>
      <c r="C49" t="s">
        <v>63</v>
      </c>
      <c r="D49" s="145">
        <v>54</v>
      </c>
      <c r="E49" s="145">
        <v>14</v>
      </c>
      <c r="F49" s="194">
        <v>6.39</v>
      </c>
      <c r="G49" s="194">
        <v>7.57</v>
      </c>
      <c r="H49" s="194">
        <v>0.14069999999999999</v>
      </c>
      <c r="I49" s="194">
        <v>-0.8</v>
      </c>
      <c r="J49" s="193">
        <v>0.42820000000000003</v>
      </c>
    </row>
    <row r="50" spans="1:10">
      <c r="A50" t="s">
        <v>461</v>
      </c>
      <c r="B50" t="s">
        <v>475</v>
      </c>
      <c r="C50" t="s">
        <v>118</v>
      </c>
      <c r="D50" s="145">
        <v>54</v>
      </c>
      <c r="E50" s="145">
        <v>14</v>
      </c>
      <c r="F50" s="194">
        <v>426.19</v>
      </c>
      <c r="G50" s="194">
        <v>259.87</v>
      </c>
      <c r="H50" s="194">
        <v>9.5000000000000001E-2</v>
      </c>
      <c r="I50" s="194">
        <v>1.88</v>
      </c>
      <c r="J50" s="193">
        <v>6.4699999999999994E-2</v>
      </c>
    </row>
    <row r="51" spans="1:10">
      <c r="A51" t="s">
        <v>461</v>
      </c>
      <c r="B51" t="s">
        <v>475</v>
      </c>
      <c r="C51" t="s">
        <v>119</v>
      </c>
      <c r="D51" s="145">
        <v>54</v>
      </c>
      <c r="E51" s="145">
        <v>14</v>
      </c>
      <c r="F51" s="194">
        <v>4.37</v>
      </c>
      <c r="G51" s="194">
        <v>4.5</v>
      </c>
      <c r="H51" s="194">
        <v>0.1081</v>
      </c>
      <c r="I51" s="194">
        <v>-0.43</v>
      </c>
      <c r="J51" s="193">
        <v>0.67179999999999995</v>
      </c>
    </row>
    <row r="52" spans="1:10">
      <c r="A52" t="s">
        <v>465</v>
      </c>
      <c r="B52" t="s">
        <v>467</v>
      </c>
      <c r="C52" t="s">
        <v>59</v>
      </c>
      <c r="D52" s="145" t="s">
        <v>468</v>
      </c>
      <c r="E52" s="145" t="s">
        <v>469</v>
      </c>
      <c r="F52" s="194" t="s">
        <v>470</v>
      </c>
      <c r="G52" s="194" t="s">
        <v>471</v>
      </c>
      <c r="H52" s="194" t="s">
        <v>472</v>
      </c>
      <c r="I52" s="194" t="s">
        <v>473</v>
      </c>
      <c r="J52" s="193" t="s">
        <v>67</v>
      </c>
    </row>
    <row r="53" spans="1:10">
      <c r="A53" t="s">
        <v>479</v>
      </c>
      <c r="B53" t="s">
        <v>475</v>
      </c>
      <c r="C53" t="s">
        <v>5</v>
      </c>
      <c r="D53" s="145">
        <v>44</v>
      </c>
      <c r="E53" s="145">
        <v>24</v>
      </c>
      <c r="F53" s="194">
        <v>199.3</v>
      </c>
      <c r="G53" s="194">
        <v>209.25</v>
      </c>
      <c r="H53" s="194">
        <v>0.87609999999999999</v>
      </c>
      <c r="I53" s="194">
        <v>-0.24</v>
      </c>
      <c r="J53" s="193">
        <v>0.80789999999999995</v>
      </c>
    </row>
    <row r="54" spans="1:10">
      <c r="A54" t="s">
        <v>479</v>
      </c>
      <c r="B54" t="s">
        <v>475</v>
      </c>
      <c r="C54" t="s">
        <v>64</v>
      </c>
      <c r="D54" s="145">
        <v>44</v>
      </c>
      <c r="E54" s="145">
        <v>24</v>
      </c>
      <c r="F54" s="194">
        <v>1011.89</v>
      </c>
      <c r="G54" s="194">
        <v>1064.04</v>
      </c>
      <c r="H54" s="194">
        <v>0.76910000000000001</v>
      </c>
      <c r="I54" s="194">
        <v>-0.57999999999999996</v>
      </c>
      <c r="J54" s="193">
        <v>0.56220000000000003</v>
      </c>
    </row>
    <row r="55" spans="1:10">
      <c r="A55" t="s">
        <v>479</v>
      </c>
      <c r="B55" t="s">
        <v>475</v>
      </c>
      <c r="C55" t="s">
        <v>62</v>
      </c>
      <c r="D55" s="145">
        <v>44</v>
      </c>
      <c r="E55" s="145">
        <v>24</v>
      </c>
      <c r="F55" s="194">
        <v>1.45</v>
      </c>
      <c r="G55" s="194">
        <v>1.42</v>
      </c>
      <c r="H55" s="194">
        <v>0.52480000000000004</v>
      </c>
      <c r="I55" s="194">
        <v>0.4</v>
      </c>
      <c r="J55" s="193">
        <v>0.69220000000000004</v>
      </c>
    </row>
    <row r="56" spans="1:10">
      <c r="A56" t="s">
        <v>479</v>
      </c>
      <c r="B56" t="s">
        <v>475</v>
      </c>
      <c r="C56" t="s">
        <v>63</v>
      </c>
      <c r="D56" s="145">
        <v>44</v>
      </c>
      <c r="E56" s="145">
        <v>24</v>
      </c>
      <c r="F56" s="194">
        <v>6.41</v>
      </c>
      <c r="G56" s="194">
        <v>7.04</v>
      </c>
      <c r="H56" s="194">
        <v>0.57650000000000001</v>
      </c>
      <c r="I56" s="194">
        <v>-0.5</v>
      </c>
      <c r="J56" s="193">
        <v>0.6169</v>
      </c>
    </row>
    <row r="57" spans="1:10">
      <c r="A57" t="s">
        <v>479</v>
      </c>
      <c r="B57" t="s">
        <v>475</v>
      </c>
      <c r="C57" t="s">
        <v>118</v>
      </c>
      <c r="D57" s="145">
        <v>44</v>
      </c>
      <c r="E57" s="145">
        <v>24</v>
      </c>
      <c r="F57" s="194">
        <v>363.96</v>
      </c>
      <c r="G57" s="194">
        <v>443.25</v>
      </c>
      <c r="H57" s="194">
        <v>0.96140000000000003</v>
      </c>
      <c r="I57" s="194">
        <v>-1.04</v>
      </c>
      <c r="J57" s="193">
        <v>0.30230000000000001</v>
      </c>
    </row>
    <row r="58" spans="1:10">
      <c r="A58" t="s">
        <v>479</v>
      </c>
      <c r="B58" t="s">
        <v>475</v>
      </c>
      <c r="C58" t="s">
        <v>119</v>
      </c>
      <c r="D58" s="145">
        <v>44</v>
      </c>
      <c r="E58" s="145">
        <v>24</v>
      </c>
      <c r="F58" s="194">
        <v>4.2699999999999996</v>
      </c>
      <c r="G58" s="194">
        <v>4.63</v>
      </c>
      <c r="H58" s="194">
        <v>0.24099999999999999</v>
      </c>
      <c r="I58" s="194">
        <v>-1.38</v>
      </c>
      <c r="J58" s="193">
        <v>0.1709</v>
      </c>
    </row>
    <row r="59" spans="1:10">
      <c r="A59" t="s">
        <v>465</v>
      </c>
      <c r="B59" t="s">
        <v>467</v>
      </c>
      <c r="C59" t="s">
        <v>59</v>
      </c>
      <c r="D59" s="145" t="s">
        <v>468</v>
      </c>
      <c r="E59" s="145" t="s">
        <v>469</v>
      </c>
      <c r="F59" s="194" t="s">
        <v>470</v>
      </c>
      <c r="G59" s="194" t="s">
        <v>471</v>
      </c>
      <c r="H59" s="194" t="s">
        <v>472</v>
      </c>
      <c r="I59" s="194" t="s">
        <v>473</v>
      </c>
      <c r="J59" s="193" t="s">
        <v>67</v>
      </c>
    </row>
    <row r="60" spans="1:10">
      <c r="A60" t="s">
        <v>463</v>
      </c>
      <c r="B60" t="s">
        <v>475</v>
      </c>
      <c r="C60" t="s">
        <v>5</v>
      </c>
      <c r="D60" s="145">
        <v>24</v>
      </c>
      <c r="E60" s="145">
        <v>44</v>
      </c>
      <c r="F60" s="194">
        <v>182.75</v>
      </c>
      <c r="G60" s="194">
        <v>213.75</v>
      </c>
      <c r="H60" s="194">
        <v>2E-3</v>
      </c>
      <c r="I60" s="194">
        <v>-0.9</v>
      </c>
      <c r="J60" s="193">
        <v>0.37030000000000002</v>
      </c>
    </row>
    <row r="61" spans="1:10">
      <c r="A61" t="s">
        <v>463</v>
      </c>
      <c r="B61" t="s">
        <v>475</v>
      </c>
      <c r="C61" t="s">
        <v>64</v>
      </c>
      <c r="D61" s="145">
        <v>24</v>
      </c>
      <c r="E61" s="145">
        <v>44</v>
      </c>
      <c r="F61" s="194">
        <v>1006.71</v>
      </c>
      <c r="G61" s="194">
        <v>1043.1600000000001</v>
      </c>
      <c r="H61" s="194">
        <v>0.88700000000000001</v>
      </c>
      <c r="I61" s="194">
        <v>-0.41</v>
      </c>
      <c r="J61" s="193">
        <v>0.68559999999999999</v>
      </c>
    </row>
    <row r="62" spans="1:10">
      <c r="A62" t="s">
        <v>463</v>
      </c>
      <c r="B62" t="s">
        <v>475</v>
      </c>
      <c r="C62" t="s">
        <v>62</v>
      </c>
      <c r="D62" s="145">
        <v>24</v>
      </c>
      <c r="E62" s="145">
        <v>44</v>
      </c>
      <c r="F62" s="194">
        <v>1.48</v>
      </c>
      <c r="G62" s="194">
        <v>1.42</v>
      </c>
      <c r="H62" s="194">
        <v>0.38169999999999998</v>
      </c>
      <c r="I62" s="194">
        <v>0.7</v>
      </c>
      <c r="J62" s="193">
        <v>0.48759999999999998</v>
      </c>
    </row>
    <row r="63" spans="1:10">
      <c r="A63" s="228" t="s">
        <v>463</v>
      </c>
      <c r="B63" s="228" t="s">
        <v>475</v>
      </c>
      <c r="C63" s="228" t="s">
        <v>63</v>
      </c>
      <c r="D63" s="229">
        <v>24</v>
      </c>
      <c r="E63" s="229">
        <v>44</v>
      </c>
      <c r="F63" s="230">
        <v>8.92</v>
      </c>
      <c r="G63" s="230">
        <v>5.39</v>
      </c>
      <c r="H63" s="230">
        <v>1.0699999999999999E-2</v>
      </c>
      <c r="I63" s="230">
        <v>2.63</v>
      </c>
      <c r="J63" s="231">
        <v>1.2800000000000001E-2</v>
      </c>
    </row>
    <row r="64" spans="1:10">
      <c r="A64" t="s">
        <v>463</v>
      </c>
      <c r="B64" t="s">
        <v>475</v>
      </c>
      <c r="C64" t="s">
        <v>118</v>
      </c>
      <c r="D64" s="145">
        <v>24</v>
      </c>
      <c r="E64" s="145">
        <v>44</v>
      </c>
      <c r="F64" s="194">
        <v>414</v>
      </c>
      <c r="G64" s="194">
        <v>379.91</v>
      </c>
      <c r="H64" s="194">
        <v>0.8236</v>
      </c>
      <c r="I64" s="194">
        <v>0.44</v>
      </c>
      <c r="J64" s="193">
        <v>0.65849999999999997</v>
      </c>
    </row>
    <row r="65" spans="1:10">
      <c r="A65" t="s">
        <v>463</v>
      </c>
      <c r="B65" t="s">
        <v>475</v>
      </c>
      <c r="C65" t="s">
        <v>119</v>
      </c>
      <c r="D65" s="145">
        <v>24</v>
      </c>
      <c r="E65" s="145">
        <v>44</v>
      </c>
      <c r="F65" s="194">
        <v>4.17</v>
      </c>
      <c r="G65" s="194">
        <v>4.5199999999999996</v>
      </c>
      <c r="H65" s="194">
        <v>0.50629999999999997</v>
      </c>
      <c r="I65" s="194">
        <v>-1.4</v>
      </c>
      <c r="J65" s="193">
        <v>0.16619999999999999</v>
      </c>
    </row>
    <row r="66" spans="1:10">
      <c r="A66" t="s">
        <v>465</v>
      </c>
      <c r="B66" t="s">
        <v>467</v>
      </c>
      <c r="C66" t="s">
        <v>59</v>
      </c>
      <c r="D66" s="145" t="s">
        <v>468</v>
      </c>
      <c r="E66" s="145" t="s">
        <v>469</v>
      </c>
      <c r="F66" s="194" t="s">
        <v>470</v>
      </c>
      <c r="G66" s="194" t="s">
        <v>471</v>
      </c>
      <c r="H66" s="194" t="s">
        <v>472</v>
      </c>
      <c r="I66" s="194" t="s">
        <v>473</v>
      </c>
      <c r="J66" s="193" t="s">
        <v>67</v>
      </c>
    </row>
    <row r="67" spans="1:10">
      <c r="A67" t="s">
        <v>464</v>
      </c>
      <c r="B67" t="s">
        <v>475</v>
      </c>
      <c r="C67" t="s">
        <v>5</v>
      </c>
      <c r="D67" s="145">
        <v>37</v>
      </c>
      <c r="E67" s="145">
        <v>31</v>
      </c>
      <c r="F67" s="194">
        <v>190.49</v>
      </c>
      <c r="G67" s="194">
        <v>217.52</v>
      </c>
      <c r="H67" s="194">
        <v>0.81589999999999996</v>
      </c>
      <c r="I67" s="194">
        <v>-0.69</v>
      </c>
      <c r="J67" s="193">
        <v>0.49059999999999998</v>
      </c>
    </row>
    <row r="68" spans="1:10">
      <c r="A68" t="s">
        <v>464</v>
      </c>
      <c r="B68" t="s">
        <v>475</v>
      </c>
      <c r="C68" t="s">
        <v>64</v>
      </c>
      <c r="D68" s="145">
        <v>37</v>
      </c>
      <c r="E68" s="145">
        <v>31</v>
      </c>
      <c r="F68" s="194">
        <v>1039.1400000000001</v>
      </c>
      <c r="G68" s="194">
        <v>1019.74</v>
      </c>
      <c r="H68" s="194">
        <v>0.64039999999999997</v>
      </c>
      <c r="I68" s="194">
        <v>0.23</v>
      </c>
      <c r="J68" s="193">
        <v>0.82250000000000001</v>
      </c>
    </row>
    <row r="69" spans="1:10">
      <c r="A69" t="s">
        <v>464</v>
      </c>
      <c r="B69" t="s">
        <v>475</v>
      </c>
      <c r="C69" t="s">
        <v>62</v>
      </c>
      <c r="D69" s="145">
        <v>37</v>
      </c>
      <c r="E69" s="145">
        <v>31</v>
      </c>
      <c r="F69" s="194">
        <v>1.45</v>
      </c>
      <c r="G69" s="194">
        <v>1.43</v>
      </c>
      <c r="H69" s="194">
        <v>0.29249999999999998</v>
      </c>
      <c r="I69" s="194">
        <v>0.31</v>
      </c>
      <c r="J69" s="193">
        <v>0.75770000000000004</v>
      </c>
    </row>
    <row r="70" spans="1:10">
      <c r="A70" t="s">
        <v>464</v>
      </c>
      <c r="B70" t="s">
        <v>475</v>
      </c>
      <c r="C70" t="s">
        <v>63</v>
      </c>
      <c r="D70" s="145">
        <v>37</v>
      </c>
      <c r="E70" s="145">
        <v>31</v>
      </c>
      <c r="F70" s="194">
        <v>6.68</v>
      </c>
      <c r="G70" s="194">
        <v>6.58</v>
      </c>
      <c r="H70" s="194">
        <v>0.2109</v>
      </c>
      <c r="I70" s="194">
        <v>0.08</v>
      </c>
      <c r="J70" s="193">
        <v>0.93759999999999999</v>
      </c>
    </row>
    <row r="71" spans="1:10">
      <c r="A71" t="s">
        <v>464</v>
      </c>
      <c r="B71" t="s">
        <v>475</v>
      </c>
      <c r="C71" t="s">
        <v>118</v>
      </c>
      <c r="D71" s="145">
        <v>37</v>
      </c>
      <c r="E71" s="145">
        <v>31</v>
      </c>
      <c r="F71" s="194">
        <v>376.69</v>
      </c>
      <c r="G71" s="194">
        <v>410.15</v>
      </c>
      <c r="H71" s="194">
        <v>0.72889999999999999</v>
      </c>
      <c r="I71" s="194">
        <v>-0.45</v>
      </c>
      <c r="J71" s="193">
        <v>0.6512</v>
      </c>
    </row>
    <row r="72" spans="1:10">
      <c r="A72" t="s">
        <v>464</v>
      </c>
      <c r="B72" t="s">
        <v>475</v>
      </c>
      <c r="C72" t="s">
        <v>119</v>
      </c>
      <c r="D72" s="145">
        <v>37</v>
      </c>
      <c r="E72" s="145">
        <v>31</v>
      </c>
      <c r="F72" s="194">
        <v>4.3499999999999996</v>
      </c>
      <c r="G72" s="194">
        <v>4.45</v>
      </c>
      <c r="H72" s="194">
        <v>0.1076</v>
      </c>
      <c r="I72" s="194">
        <v>-0.41</v>
      </c>
      <c r="J72" s="193">
        <v>0.6865</v>
      </c>
    </row>
    <row r="73" spans="1:10">
      <c r="A73" t="s">
        <v>465</v>
      </c>
      <c r="B73" t="s">
        <v>467</v>
      </c>
      <c r="C73" t="s">
        <v>59</v>
      </c>
      <c r="D73" s="145" t="s">
        <v>468</v>
      </c>
      <c r="E73" s="145" t="s">
        <v>469</v>
      </c>
      <c r="F73" s="194" t="s">
        <v>470</v>
      </c>
      <c r="G73" s="194" t="s">
        <v>471</v>
      </c>
      <c r="H73" s="194" t="s">
        <v>472</v>
      </c>
      <c r="I73" s="194" t="s">
        <v>473</v>
      </c>
      <c r="J73" s="193" t="s">
        <v>67</v>
      </c>
    </row>
    <row r="74" spans="1:10">
      <c r="A74" t="s">
        <v>480</v>
      </c>
      <c r="B74" t="s">
        <v>475</v>
      </c>
      <c r="C74" t="s">
        <v>5</v>
      </c>
      <c r="D74" s="145">
        <v>52</v>
      </c>
      <c r="E74" s="145">
        <v>16</v>
      </c>
      <c r="F74" s="194">
        <v>203.85</v>
      </c>
      <c r="G74" s="194">
        <v>199.44</v>
      </c>
      <c r="H74" s="194">
        <v>0.81469999999999998</v>
      </c>
      <c r="I74" s="194">
        <v>0.1</v>
      </c>
      <c r="J74" s="193">
        <v>0.92390000000000005</v>
      </c>
    </row>
    <row r="75" spans="1:10">
      <c r="A75" t="s">
        <v>480</v>
      </c>
      <c r="B75" t="s">
        <v>475</v>
      </c>
      <c r="C75" t="s">
        <v>64</v>
      </c>
      <c r="D75" s="145">
        <v>52</v>
      </c>
      <c r="E75" s="145">
        <v>16</v>
      </c>
      <c r="F75" s="194">
        <v>1014.87</v>
      </c>
      <c r="G75" s="194">
        <v>1080.44</v>
      </c>
      <c r="H75" s="194">
        <v>0.64800000000000002</v>
      </c>
      <c r="I75" s="194">
        <v>-0.65</v>
      </c>
      <c r="J75" s="193">
        <v>0.51759999999999995</v>
      </c>
    </row>
    <row r="76" spans="1:10">
      <c r="A76" t="s">
        <v>480</v>
      </c>
      <c r="B76" t="s">
        <v>475</v>
      </c>
      <c r="C76" t="s">
        <v>62</v>
      </c>
      <c r="D76" s="145">
        <v>52</v>
      </c>
      <c r="E76" s="145">
        <v>16</v>
      </c>
      <c r="F76" s="194">
        <v>1.42</v>
      </c>
      <c r="G76" s="194">
        <v>1.51</v>
      </c>
      <c r="H76" s="194">
        <v>0.75470000000000004</v>
      </c>
      <c r="I76" s="194">
        <v>-0.93</v>
      </c>
      <c r="J76" s="193">
        <v>0.35389999999999999</v>
      </c>
    </row>
    <row r="77" spans="1:10">
      <c r="A77" t="s">
        <v>480</v>
      </c>
      <c r="B77" t="s">
        <v>475</v>
      </c>
      <c r="C77" t="s">
        <v>63</v>
      </c>
      <c r="D77" s="145">
        <v>52</v>
      </c>
      <c r="E77" s="145">
        <v>16</v>
      </c>
      <c r="F77" s="194">
        <v>6.79</v>
      </c>
      <c r="G77" s="194">
        <v>6.13</v>
      </c>
      <c r="H77" s="194">
        <v>0.83360000000000001</v>
      </c>
      <c r="I77" s="194">
        <v>0.47</v>
      </c>
      <c r="J77" s="193">
        <v>0.64149999999999996</v>
      </c>
    </row>
    <row r="78" spans="1:10">
      <c r="A78" t="s">
        <v>480</v>
      </c>
      <c r="B78" t="s">
        <v>475</v>
      </c>
      <c r="C78" t="s">
        <v>118</v>
      </c>
      <c r="D78" s="145">
        <v>52</v>
      </c>
      <c r="E78" s="145">
        <v>16</v>
      </c>
      <c r="F78" s="194">
        <v>368.09</v>
      </c>
      <c r="G78" s="194">
        <v>469.49</v>
      </c>
      <c r="H78" s="194">
        <v>0.73470000000000002</v>
      </c>
      <c r="I78" s="194">
        <v>-1.18</v>
      </c>
      <c r="J78" s="193">
        <v>0.24110000000000001</v>
      </c>
    </row>
    <row r="79" spans="1:10">
      <c r="A79" t="s">
        <v>480</v>
      </c>
      <c r="B79" t="s">
        <v>475</v>
      </c>
      <c r="C79" t="s">
        <v>119</v>
      </c>
      <c r="D79" s="145">
        <v>52</v>
      </c>
      <c r="E79" s="145">
        <v>16</v>
      </c>
      <c r="F79" s="194">
        <v>4.4000000000000004</v>
      </c>
      <c r="G79" s="194">
        <v>4.38</v>
      </c>
      <c r="H79" s="194">
        <v>0.22689999999999999</v>
      </c>
      <c r="I79" s="194">
        <v>0.1</v>
      </c>
      <c r="J79" s="193">
        <v>0.92130000000000001</v>
      </c>
    </row>
    <row r="80" spans="1:10">
      <c r="A80" t="s">
        <v>465</v>
      </c>
      <c r="B80" t="s">
        <v>467</v>
      </c>
      <c r="C80" t="s">
        <v>59</v>
      </c>
      <c r="D80" s="145" t="s">
        <v>468</v>
      </c>
      <c r="E80" s="145" t="s">
        <v>469</v>
      </c>
      <c r="F80" s="194" t="s">
        <v>470</v>
      </c>
      <c r="G80" s="194" t="s">
        <v>471</v>
      </c>
      <c r="H80" s="194" t="s">
        <v>472</v>
      </c>
      <c r="I80" s="194" t="s">
        <v>473</v>
      </c>
      <c r="J80" s="193" t="s">
        <v>67</v>
      </c>
    </row>
    <row r="81" spans="1:10">
      <c r="A81" t="s">
        <v>481</v>
      </c>
      <c r="B81" t="s">
        <v>475</v>
      </c>
      <c r="C81" t="s">
        <v>5</v>
      </c>
      <c r="D81" s="145">
        <v>29</v>
      </c>
      <c r="E81" s="145">
        <v>39</v>
      </c>
      <c r="F81" s="194">
        <v>177.03</v>
      </c>
      <c r="G81" s="194">
        <v>221.97</v>
      </c>
      <c r="H81" s="194">
        <v>1.0500000000000001E-2</v>
      </c>
      <c r="I81" s="194">
        <v>-1.23</v>
      </c>
      <c r="J81" s="193">
        <v>0.22289999999999999</v>
      </c>
    </row>
    <row r="82" spans="1:10">
      <c r="A82" t="s">
        <v>481</v>
      </c>
      <c r="B82" t="s">
        <v>475</v>
      </c>
      <c r="C82" t="s">
        <v>64</v>
      </c>
      <c r="D82" s="145">
        <v>29</v>
      </c>
      <c r="E82" s="145">
        <v>39</v>
      </c>
      <c r="F82" s="194">
        <v>1014.86</v>
      </c>
      <c r="G82" s="194">
        <v>1041.77</v>
      </c>
      <c r="H82" s="194">
        <v>0.26140000000000002</v>
      </c>
      <c r="I82" s="194">
        <v>-0.31</v>
      </c>
      <c r="J82" s="193">
        <v>0.75719999999999998</v>
      </c>
    </row>
    <row r="83" spans="1:10">
      <c r="A83" t="s">
        <v>481</v>
      </c>
      <c r="B83" t="s">
        <v>475</v>
      </c>
      <c r="C83" t="s">
        <v>62</v>
      </c>
      <c r="D83" s="145">
        <v>29</v>
      </c>
      <c r="E83" s="145">
        <v>39</v>
      </c>
      <c r="F83" s="194">
        <v>1.43</v>
      </c>
      <c r="G83" s="194">
        <v>1.45</v>
      </c>
      <c r="H83" s="194">
        <v>0.23530000000000001</v>
      </c>
      <c r="I83" s="194">
        <v>-0.23</v>
      </c>
      <c r="J83" s="193">
        <v>0.81830000000000003</v>
      </c>
    </row>
    <row r="84" spans="1:10">
      <c r="A84" t="s">
        <v>481</v>
      </c>
      <c r="B84" t="s">
        <v>475</v>
      </c>
      <c r="C84" t="s">
        <v>63</v>
      </c>
      <c r="D84" s="145">
        <v>29</v>
      </c>
      <c r="E84" s="145">
        <v>39</v>
      </c>
      <c r="F84" s="194">
        <v>5.76</v>
      </c>
      <c r="G84" s="194">
        <v>7.28</v>
      </c>
      <c r="H84" s="194">
        <v>7.5800000000000006E-2</v>
      </c>
      <c r="I84" s="194">
        <v>-1.27</v>
      </c>
      <c r="J84" s="193">
        <v>0.2102</v>
      </c>
    </row>
    <row r="85" spans="1:10">
      <c r="A85" t="s">
        <v>481</v>
      </c>
      <c r="B85" t="s">
        <v>475</v>
      </c>
      <c r="C85" t="s">
        <v>118</v>
      </c>
      <c r="D85" s="145">
        <v>29</v>
      </c>
      <c r="E85" s="145">
        <v>39</v>
      </c>
      <c r="F85" s="194">
        <v>389.25</v>
      </c>
      <c r="G85" s="194">
        <v>393.95</v>
      </c>
      <c r="H85" s="194">
        <v>0.31709999999999999</v>
      </c>
      <c r="I85" s="194">
        <v>-0.06</v>
      </c>
      <c r="J85" s="193">
        <v>0.94969999999999999</v>
      </c>
    </row>
    <row r="86" spans="1:10">
      <c r="A86" t="s">
        <v>481</v>
      </c>
      <c r="B86" t="s">
        <v>475</v>
      </c>
      <c r="C86" t="s">
        <v>119</v>
      </c>
      <c r="D86" s="145">
        <v>29</v>
      </c>
      <c r="E86" s="145">
        <v>39</v>
      </c>
      <c r="F86" s="194">
        <v>4.34</v>
      </c>
      <c r="G86" s="194">
        <v>4.4400000000000004</v>
      </c>
      <c r="H86" s="194">
        <v>0.7681</v>
      </c>
      <c r="I86" s="194">
        <v>-0.37</v>
      </c>
      <c r="J86" s="193">
        <v>0.71589999999999998</v>
      </c>
    </row>
    <row r="87" spans="1:10">
      <c r="A87" t="s">
        <v>465</v>
      </c>
      <c r="B87" t="s">
        <v>467</v>
      </c>
      <c r="C87" t="s">
        <v>59</v>
      </c>
      <c r="D87" s="145" t="s">
        <v>468</v>
      </c>
      <c r="E87" s="145" t="s">
        <v>469</v>
      </c>
      <c r="F87" s="194" t="s">
        <v>470</v>
      </c>
      <c r="G87" s="194" t="s">
        <v>471</v>
      </c>
      <c r="H87" s="194" t="s">
        <v>472</v>
      </c>
      <c r="I87" s="194" t="s">
        <v>473</v>
      </c>
      <c r="J87" s="193" t="s">
        <v>67</v>
      </c>
    </row>
    <row r="88" spans="1:10">
      <c r="A88" t="s">
        <v>482</v>
      </c>
      <c r="B88" t="s">
        <v>475</v>
      </c>
      <c r="C88" t="s">
        <v>5</v>
      </c>
      <c r="D88" s="145">
        <v>34</v>
      </c>
      <c r="E88" s="145">
        <v>34</v>
      </c>
      <c r="F88" s="194">
        <v>211.03</v>
      </c>
      <c r="G88" s="194">
        <v>194.59</v>
      </c>
      <c r="H88" s="194">
        <v>0.84899999999999998</v>
      </c>
      <c r="I88" s="194">
        <v>0.42</v>
      </c>
      <c r="J88" s="193">
        <v>0.67420000000000002</v>
      </c>
    </row>
    <row r="89" spans="1:10">
      <c r="A89" t="s">
        <v>482</v>
      </c>
      <c r="B89" t="s">
        <v>475</v>
      </c>
      <c r="C89" t="s">
        <v>64</v>
      </c>
      <c r="D89" s="145">
        <v>34</v>
      </c>
      <c r="E89" s="145">
        <v>34</v>
      </c>
      <c r="F89" s="194">
        <v>1041.9100000000001</v>
      </c>
      <c r="G89" s="194">
        <v>1018.68</v>
      </c>
      <c r="H89" s="194">
        <v>1.5599999999999999E-2</v>
      </c>
      <c r="I89" s="194">
        <v>0.27</v>
      </c>
      <c r="J89" s="193">
        <v>0.7873</v>
      </c>
    </row>
    <row r="90" spans="1:10">
      <c r="A90" t="s">
        <v>482</v>
      </c>
      <c r="B90" t="s">
        <v>475</v>
      </c>
      <c r="C90" t="s">
        <v>62</v>
      </c>
      <c r="D90" s="145">
        <v>34</v>
      </c>
      <c r="E90" s="145">
        <v>34</v>
      </c>
      <c r="F90" s="194">
        <v>1.4</v>
      </c>
      <c r="G90" s="194">
        <v>1.48</v>
      </c>
      <c r="H90" s="194">
        <v>0.84109999999999996</v>
      </c>
      <c r="I90" s="194">
        <v>-0.87</v>
      </c>
      <c r="J90" s="193">
        <v>0.38950000000000001</v>
      </c>
    </row>
    <row r="91" spans="1:10">
      <c r="A91" t="s">
        <v>482</v>
      </c>
      <c r="B91" t="s">
        <v>475</v>
      </c>
      <c r="C91" t="s">
        <v>63</v>
      </c>
      <c r="D91" s="145">
        <v>34</v>
      </c>
      <c r="E91" s="145">
        <v>34</v>
      </c>
      <c r="F91" s="194">
        <v>6.97</v>
      </c>
      <c r="G91" s="194">
        <v>6.29</v>
      </c>
      <c r="H91" s="194">
        <v>0.40450000000000003</v>
      </c>
      <c r="I91" s="194">
        <v>0.56000000000000005</v>
      </c>
      <c r="J91" s="193">
        <v>0.5756</v>
      </c>
    </row>
    <row r="92" spans="1:10">
      <c r="A92" t="s">
        <v>482</v>
      </c>
      <c r="B92" t="s">
        <v>475</v>
      </c>
      <c r="C92" t="s">
        <v>118</v>
      </c>
      <c r="D92" s="145">
        <v>34</v>
      </c>
      <c r="E92" s="145">
        <v>34</v>
      </c>
      <c r="F92" s="194">
        <v>354.21</v>
      </c>
      <c r="G92" s="194">
        <v>429.68</v>
      </c>
      <c r="H92" s="194">
        <v>0.3624</v>
      </c>
      <c r="I92" s="194">
        <v>-1.04</v>
      </c>
      <c r="J92" s="193">
        <v>0.3044</v>
      </c>
    </row>
    <row r="93" spans="1:10">
      <c r="A93" t="s">
        <v>482</v>
      </c>
      <c r="B93" t="s">
        <v>475</v>
      </c>
      <c r="C93" t="s">
        <v>119</v>
      </c>
      <c r="D93" s="145">
        <v>34</v>
      </c>
      <c r="E93" s="145">
        <v>34</v>
      </c>
      <c r="F93" s="194">
        <v>4.26</v>
      </c>
      <c r="G93" s="194">
        <v>4.53</v>
      </c>
      <c r="H93" s="194">
        <v>0.224</v>
      </c>
      <c r="I93" s="194">
        <v>-1.08</v>
      </c>
      <c r="J93" s="193">
        <v>0.28299999999999997</v>
      </c>
    </row>
    <row r="94" spans="1:10">
      <c r="A94" t="s">
        <v>465</v>
      </c>
      <c r="B94" t="s">
        <v>467</v>
      </c>
      <c r="C94" t="s">
        <v>59</v>
      </c>
      <c r="D94" s="145" t="s">
        <v>468</v>
      </c>
      <c r="E94" s="145" t="s">
        <v>469</v>
      </c>
      <c r="F94" s="194" t="s">
        <v>470</v>
      </c>
      <c r="G94" s="194" t="s">
        <v>471</v>
      </c>
      <c r="H94" s="194" t="s">
        <v>472</v>
      </c>
      <c r="I94" s="194" t="s">
        <v>473</v>
      </c>
      <c r="J94" s="193" t="s">
        <v>67</v>
      </c>
    </row>
    <row r="95" spans="1:10">
      <c r="A95" t="s">
        <v>483</v>
      </c>
      <c r="B95" t="s">
        <v>475</v>
      </c>
      <c r="C95" t="s">
        <v>5</v>
      </c>
      <c r="D95" s="145">
        <v>29</v>
      </c>
      <c r="E95" s="145">
        <v>39</v>
      </c>
      <c r="F95" s="194">
        <v>162.55000000000001</v>
      </c>
      <c r="G95" s="194">
        <v>232.74</v>
      </c>
      <c r="H95" s="194">
        <v>2.1299999999999999E-2</v>
      </c>
      <c r="I95" s="194">
        <v>-1.94</v>
      </c>
      <c r="J95" s="193">
        <v>5.6800000000000003E-2</v>
      </c>
    </row>
    <row r="96" spans="1:10">
      <c r="A96" t="s">
        <v>483</v>
      </c>
      <c r="B96" t="s">
        <v>475</v>
      </c>
      <c r="C96" t="s">
        <v>64</v>
      </c>
      <c r="D96" s="145">
        <v>29</v>
      </c>
      <c r="E96" s="145">
        <v>39</v>
      </c>
      <c r="F96" s="194">
        <v>952.45</v>
      </c>
      <c r="G96" s="194">
        <v>1088.18</v>
      </c>
      <c r="H96" s="194">
        <v>8.1699999999999995E-2</v>
      </c>
      <c r="I96" s="194">
        <v>-1.59</v>
      </c>
      <c r="J96" s="193">
        <v>0.11550000000000001</v>
      </c>
    </row>
    <row r="97" spans="1:10">
      <c r="A97" t="s">
        <v>483</v>
      </c>
      <c r="B97" t="s">
        <v>475</v>
      </c>
      <c r="C97" t="s">
        <v>62</v>
      </c>
      <c r="D97" s="145">
        <v>29</v>
      </c>
      <c r="E97" s="145">
        <v>39</v>
      </c>
      <c r="F97" s="194">
        <v>1.48</v>
      </c>
      <c r="G97" s="194">
        <v>1.41</v>
      </c>
      <c r="H97" s="194">
        <v>0.71399999999999997</v>
      </c>
      <c r="I97" s="194">
        <v>0.84</v>
      </c>
      <c r="J97" s="193">
        <v>0.40600000000000003</v>
      </c>
    </row>
    <row r="98" spans="1:10">
      <c r="A98" t="s">
        <v>483</v>
      </c>
      <c r="B98" t="s">
        <v>475</v>
      </c>
      <c r="C98" t="s">
        <v>63</v>
      </c>
      <c r="D98" s="145">
        <v>29</v>
      </c>
      <c r="E98" s="145">
        <v>39</v>
      </c>
      <c r="F98" s="194">
        <v>6.93</v>
      </c>
      <c r="G98" s="194">
        <v>6.41</v>
      </c>
      <c r="H98" s="194">
        <v>4.3799999999999999E-2</v>
      </c>
      <c r="I98" s="194">
        <v>0.45</v>
      </c>
      <c r="J98" s="193">
        <v>0.6532</v>
      </c>
    </row>
    <row r="99" spans="1:10">
      <c r="A99" t="s">
        <v>483</v>
      </c>
      <c r="B99" t="s">
        <v>475</v>
      </c>
      <c r="C99" t="s">
        <v>118</v>
      </c>
      <c r="D99" s="145">
        <v>29</v>
      </c>
      <c r="E99" s="145">
        <v>39</v>
      </c>
      <c r="F99" s="194">
        <v>374.97</v>
      </c>
      <c r="G99" s="194">
        <v>404.56</v>
      </c>
      <c r="H99" s="194">
        <v>4.9399999999999999E-2</v>
      </c>
      <c r="I99" s="194">
        <v>-0.42</v>
      </c>
      <c r="J99" s="193">
        <v>0.67589999999999995</v>
      </c>
    </row>
    <row r="100" spans="1:10">
      <c r="A100" t="s">
        <v>483</v>
      </c>
      <c r="B100" t="s">
        <v>475</v>
      </c>
      <c r="C100" t="s">
        <v>119</v>
      </c>
      <c r="D100" s="145">
        <v>29</v>
      </c>
      <c r="E100" s="145">
        <v>39</v>
      </c>
      <c r="F100" s="194">
        <v>4.24</v>
      </c>
      <c r="G100" s="194">
        <v>4.51</v>
      </c>
      <c r="H100" s="194">
        <v>0.86819999999999997</v>
      </c>
      <c r="I100" s="194">
        <v>-1.1000000000000001</v>
      </c>
      <c r="J100" s="193">
        <v>0.27610000000000001</v>
      </c>
    </row>
    <row r="101" spans="1:10">
      <c r="A101" t="s">
        <v>465</v>
      </c>
      <c r="B101" t="s">
        <v>467</v>
      </c>
      <c r="C101" t="s">
        <v>59</v>
      </c>
      <c r="D101" s="145" t="s">
        <v>468</v>
      </c>
      <c r="E101" s="145" t="s">
        <v>469</v>
      </c>
      <c r="F101" s="194" t="s">
        <v>470</v>
      </c>
      <c r="G101" s="194" t="s">
        <v>471</v>
      </c>
      <c r="H101" s="194" t="s">
        <v>472</v>
      </c>
      <c r="I101" s="194" t="s">
        <v>473</v>
      </c>
      <c r="J101" s="193" t="s">
        <v>67</v>
      </c>
    </row>
    <row r="102" spans="1:10">
      <c r="A102" t="s">
        <v>484</v>
      </c>
      <c r="B102" t="s">
        <v>475</v>
      </c>
      <c r="C102" t="s">
        <v>5</v>
      </c>
      <c r="D102" s="145">
        <v>32</v>
      </c>
      <c r="E102" s="145">
        <v>36</v>
      </c>
      <c r="F102" s="194">
        <v>235.88</v>
      </c>
      <c r="G102" s="194">
        <v>173.42</v>
      </c>
      <c r="H102" s="194">
        <v>0.19009999999999999</v>
      </c>
      <c r="I102" s="194">
        <v>1.63</v>
      </c>
      <c r="J102" s="193">
        <v>0.1076</v>
      </c>
    </row>
    <row r="103" spans="1:10">
      <c r="A103" t="s">
        <v>484</v>
      </c>
      <c r="B103" t="s">
        <v>475</v>
      </c>
      <c r="C103" t="s">
        <v>64</v>
      </c>
      <c r="D103" s="145">
        <v>32</v>
      </c>
      <c r="E103" s="145">
        <v>36</v>
      </c>
      <c r="F103" s="194">
        <v>1070.28</v>
      </c>
      <c r="G103" s="194">
        <v>994.75</v>
      </c>
      <c r="H103" s="194">
        <v>0.64029999999999998</v>
      </c>
      <c r="I103" s="194">
        <v>0.88</v>
      </c>
      <c r="J103" s="193">
        <v>0.37980000000000003</v>
      </c>
    </row>
    <row r="104" spans="1:10">
      <c r="A104" s="228" t="s">
        <v>484</v>
      </c>
      <c r="B104" s="228" t="s">
        <v>475</v>
      </c>
      <c r="C104" s="228" t="s">
        <v>62</v>
      </c>
      <c r="D104" s="229">
        <v>32</v>
      </c>
      <c r="E104" s="229">
        <v>36</v>
      </c>
      <c r="F104" s="230">
        <v>1.34</v>
      </c>
      <c r="G104" s="230">
        <v>1.53</v>
      </c>
      <c r="H104" s="230">
        <v>1.0999999999999999E-2</v>
      </c>
      <c r="I104" s="230">
        <v>-2.37</v>
      </c>
      <c r="J104" s="231">
        <v>2.1000000000000001E-2</v>
      </c>
    </row>
    <row r="105" spans="1:10">
      <c r="A105" t="s">
        <v>484</v>
      </c>
      <c r="B105" t="s">
        <v>475</v>
      </c>
      <c r="C105" t="s">
        <v>63</v>
      </c>
      <c r="D105" s="145">
        <v>32</v>
      </c>
      <c r="E105" s="145">
        <v>36</v>
      </c>
      <c r="F105" s="194">
        <v>6.72</v>
      </c>
      <c r="G105" s="194">
        <v>6.56</v>
      </c>
      <c r="H105" s="194">
        <v>4.5900000000000003E-2</v>
      </c>
      <c r="I105" s="194">
        <v>0.13</v>
      </c>
      <c r="J105" s="193">
        <v>0.89510000000000001</v>
      </c>
    </row>
    <row r="106" spans="1:10">
      <c r="A106" s="228" t="s">
        <v>484</v>
      </c>
      <c r="B106" s="228" t="s">
        <v>475</v>
      </c>
      <c r="C106" s="228" t="s">
        <v>118</v>
      </c>
      <c r="D106" s="229">
        <v>32</v>
      </c>
      <c r="E106" s="229">
        <v>36</v>
      </c>
      <c r="F106" s="230">
        <v>283.05</v>
      </c>
      <c r="G106" s="230">
        <v>488.74</v>
      </c>
      <c r="H106" s="230">
        <v>0.56889999999999996</v>
      </c>
      <c r="I106" s="230">
        <v>-2.98</v>
      </c>
      <c r="J106" s="231">
        <v>4.1000000000000003E-3</v>
      </c>
    </row>
    <row r="107" spans="1:10">
      <c r="A107" t="s">
        <v>484</v>
      </c>
      <c r="B107" t="s">
        <v>475</v>
      </c>
      <c r="C107" t="s">
        <v>119</v>
      </c>
      <c r="D107" s="145">
        <v>32</v>
      </c>
      <c r="E107" s="145">
        <v>36</v>
      </c>
      <c r="F107" s="194">
        <v>4.34</v>
      </c>
      <c r="G107" s="194">
        <v>4.4400000000000004</v>
      </c>
      <c r="H107" s="194">
        <v>0.1172</v>
      </c>
      <c r="I107" s="194">
        <v>-0.41</v>
      </c>
      <c r="J107" s="193">
        <v>0.68459999999999999</v>
      </c>
    </row>
    <row r="108" spans="1:10">
      <c r="A108" t="s">
        <v>465</v>
      </c>
      <c r="B108" t="s">
        <v>467</v>
      </c>
      <c r="C108" t="s">
        <v>59</v>
      </c>
      <c r="D108" s="145" t="s">
        <v>468</v>
      </c>
      <c r="E108" s="145" t="s">
        <v>469</v>
      </c>
      <c r="F108" s="194" t="s">
        <v>470</v>
      </c>
      <c r="G108" s="194" t="s">
        <v>471</v>
      </c>
      <c r="H108" s="194" t="s">
        <v>472</v>
      </c>
      <c r="I108" s="194" t="s">
        <v>473</v>
      </c>
      <c r="J108" s="193" t="s">
        <v>67</v>
      </c>
    </row>
    <row r="109" spans="1:10">
      <c r="A109" t="s">
        <v>485</v>
      </c>
      <c r="B109" t="s">
        <v>475</v>
      </c>
      <c r="C109" t="s">
        <v>5</v>
      </c>
      <c r="D109" s="145">
        <v>27</v>
      </c>
      <c r="E109" s="145">
        <v>41</v>
      </c>
      <c r="F109" s="194">
        <v>169.26</v>
      </c>
      <c r="G109" s="194">
        <v>224.9</v>
      </c>
      <c r="H109" s="194">
        <v>4.4999999999999998E-2</v>
      </c>
      <c r="I109" s="194">
        <v>-1.53</v>
      </c>
      <c r="J109" s="193">
        <v>0.13100000000000001</v>
      </c>
    </row>
    <row r="110" spans="1:10">
      <c r="A110" t="s">
        <v>485</v>
      </c>
      <c r="B110" t="s">
        <v>475</v>
      </c>
      <c r="C110" t="s">
        <v>64</v>
      </c>
      <c r="D110" s="145">
        <v>27</v>
      </c>
      <c r="E110" s="145">
        <v>41</v>
      </c>
      <c r="F110" s="194">
        <v>942.37</v>
      </c>
      <c r="G110" s="194">
        <v>1088.2</v>
      </c>
      <c r="H110" s="194">
        <v>9.1999999999999998E-3</v>
      </c>
      <c r="I110" s="194">
        <v>-1.87</v>
      </c>
      <c r="J110" s="193">
        <v>6.5699999999999995E-2</v>
      </c>
    </row>
    <row r="111" spans="1:10">
      <c r="A111" t="s">
        <v>485</v>
      </c>
      <c r="B111" t="s">
        <v>475</v>
      </c>
      <c r="C111" t="s">
        <v>62</v>
      </c>
      <c r="D111" s="145">
        <v>27</v>
      </c>
      <c r="E111" s="145">
        <v>41</v>
      </c>
      <c r="F111" s="194">
        <v>1.43</v>
      </c>
      <c r="G111" s="194">
        <v>1.45</v>
      </c>
      <c r="H111" s="194">
        <v>0.67279999999999995</v>
      </c>
      <c r="I111" s="194">
        <v>-0.28000000000000003</v>
      </c>
      <c r="J111" s="193">
        <v>0.7802</v>
      </c>
    </row>
    <row r="112" spans="1:10">
      <c r="A112" t="s">
        <v>485</v>
      </c>
      <c r="B112" t="s">
        <v>475</v>
      </c>
      <c r="C112" t="s">
        <v>63</v>
      </c>
      <c r="D112" s="145">
        <v>27</v>
      </c>
      <c r="E112" s="145">
        <v>41</v>
      </c>
      <c r="F112" s="194">
        <v>5.78</v>
      </c>
      <c r="G112" s="194">
        <v>7.2</v>
      </c>
      <c r="H112" s="194">
        <v>8.6599999999999996E-2</v>
      </c>
      <c r="I112" s="194">
        <v>-1.1599999999999999</v>
      </c>
      <c r="J112" s="193">
        <v>0.2492</v>
      </c>
    </row>
    <row r="113" spans="1:10">
      <c r="A113" t="s">
        <v>485</v>
      </c>
      <c r="B113" t="s">
        <v>475</v>
      </c>
      <c r="C113" t="s">
        <v>118</v>
      </c>
      <c r="D113" s="145">
        <v>27</v>
      </c>
      <c r="E113" s="145">
        <v>41</v>
      </c>
      <c r="F113" s="194">
        <v>335.15</v>
      </c>
      <c r="G113" s="194">
        <v>429.35</v>
      </c>
      <c r="H113" s="194">
        <v>0.40129999999999999</v>
      </c>
      <c r="I113" s="194">
        <v>-1.27</v>
      </c>
      <c r="J113" s="193">
        <v>0.2087</v>
      </c>
    </row>
    <row r="114" spans="1:10">
      <c r="A114" t="s">
        <v>485</v>
      </c>
      <c r="B114" t="s">
        <v>475</v>
      </c>
      <c r="C114" t="s">
        <v>119</v>
      </c>
      <c r="D114" s="145">
        <v>27</v>
      </c>
      <c r="E114" s="145">
        <v>41</v>
      </c>
      <c r="F114" s="194">
        <v>4.33</v>
      </c>
      <c r="G114" s="194">
        <v>4.4400000000000004</v>
      </c>
      <c r="H114" s="194">
        <v>0.57350000000000001</v>
      </c>
      <c r="I114" s="194">
        <v>-0.42</v>
      </c>
      <c r="J114" s="193">
        <v>0.67600000000000005</v>
      </c>
    </row>
    <row r="115" spans="1:10">
      <c r="A115" t="s">
        <v>465</v>
      </c>
      <c r="B115" t="s">
        <v>467</v>
      </c>
      <c r="C115" t="s">
        <v>59</v>
      </c>
      <c r="D115" s="145" t="s">
        <v>468</v>
      </c>
      <c r="E115" s="145" t="s">
        <v>469</v>
      </c>
      <c r="F115" s="194" t="s">
        <v>470</v>
      </c>
      <c r="G115" s="194" t="s">
        <v>471</v>
      </c>
      <c r="H115" s="194" t="s">
        <v>472</v>
      </c>
      <c r="I115" s="194" t="s">
        <v>473</v>
      </c>
      <c r="J115" s="193" t="s">
        <v>67</v>
      </c>
    </row>
    <row r="116" spans="1:10">
      <c r="A116" t="s">
        <v>486</v>
      </c>
      <c r="B116" t="s">
        <v>475</v>
      </c>
      <c r="C116" t="s">
        <v>5</v>
      </c>
      <c r="D116" s="145">
        <v>42</v>
      </c>
      <c r="E116" s="145">
        <v>26</v>
      </c>
      <c r="F116" s="194">
        <v>186.95</v>
      </c>
      <c r="G116" s="194">
        <v>228.42</v>
      </c>
      <c r="H116" s="194">
        <v>0.45250000000000001</v>
      </c>
      <c r="I116" s="194">
        <v>-1.04</v>
      </c>
      <c r="J116" s="193">
        <v>0.30099999999999999</v>
      </c>
    </row>
    <row r="117" spans="1:10">
      <c r="A117" t="s">
        <v>486</v>
      </c>
      <c r="B117" t="s">
        <v>475</v>
      </c>
      <c r="C117" t="s">
        <v>64</v>
      </c>
      <c r="D117" s="145">
        <v>42</v>
      </c>
      <c r="E117" s="145">
        <v>26</v>
      </c>
      <c r="F117" s="194">
        <v>1002</v>
      </c>
      <c r="G117" s="194">
        <v>1076</v>
      </c>
      <c r="H117" s="194">
        <v>0.29060000000000002</v>
      </c>
      <c r="I117" s="194">
        <v>-0.84</v>
      </c>
      <c r="J117" s="193">
        <v>0.40229999999999999</v>
      </c>
    </row>
    <row r="118" spans="1:10">
      <c r="A118" t="s">
        <v>486</v>
      </c>
      <c r="B118" t="s">
        <v>475</v>
      </c>
      <c r="C118" t="s">
        <v>62</v>
      </c>
      <c r="D118" s="145">
        <v>42</v>
      </c>
      <c r="E118" s="145">
        <v>26</v>
      </c>
      <c r="F118" s="194">
        <v>1.48</v>
      </c>
      <c r="G118" s="194">
        <v>1.37</v>
      </c>
      <c r="H118" s="194">
        <v>0.60629999999999995</v>
      </c>
      <c r="I118" s="194">
        <v>1.26</v>
      </c>
      <c r="J118" s="193">
        <v>0.21160000000000001</v>
      </c>
    </row>
    <row r="119" spans="1:10">
      <c r="A119" t="s">
        <v>486</v>
      </c>
      <c r="B119" t="s">
        <v>475</v>
      </c>
      <c r="C119" t="s">
        <v>63</v>
      </c>
      <c r="D119" s="145">
        <v>42</v>
      </c>
      <c r="E119" s="145">
        <v>26</v>
      </c>
      <c r="F119" s="194">
        <v>5.71</v>
      </c>
      <c r="G119" s="194">
        <v>8.1199999999999992</v>
      </c>
      <c r="H119" s="194">
        <v>4.1200000000000001E-2</v>
      </c>
      <c r="I119" s="194">
        <v>-1.84</v>
      </c>
      <c r="J119" s="193">
        <v>7.3499999999999996E-2</v>
      </c>
    </row>
    <row r="120" spans="1:10">
      <c r="A120" t="s">
        <v>486</v>
      </c>
      <c r="B120" t="s">
        <v>475</v>
      </c>
      <c r="C120" t="s">
        <v>118</v>
      </c>
      <c r="D120" s="145">
        <v>42</v>
      </c>
      <c r="E120" s="145">
        <v>26</v>
      </c>
      <c r="F120" s="194">
        <v>358.02</v>
      </c>
      <c r="G120" s="194">
        <v>446.75</v>
      </c>
      <c r="H120" s="194">
        <v>0.12559999999999999</v>
      </c>
      <c r="I120" s="194">
        <v>-1.19</v>
      </c>
      <c r="J120" s="193">
        <v>0.2399</v>
      </c>
    </row>
    <row r="121" spans="1:10">
      <c r="A121" t="s">
        <v>486</v>
      </c>
      <c r="B121" t="s">
        <v>475</v>
      </c>
      <c r="C121" t="s">
        <v>119</v>
      </c>
      <c r="D121" s="145">
        <v>42</v>
      </c>
      <c r="E121" s="145">
        <v>26</v>
      </c>
      <c r="F121" s="194">
        <v>4.3600000000000003</v>
      </c>
      <c r="G121" s="194">
        <v>4.46</v>
      </c>
      <c r="H121" s="194">
        <v>0.62870000000000004</v>
      </c>
      <c r="I121" s="194">
        <v>-0.41</v>
      </c>
      <c r="J121" s="193">
        <v>0.68179999999999996</v>
      </c>
    </row>
    <row r="122" spans="1:10">
      <c r="A122" t="s">
        <v>465</v>
      </c>
      <c r="B122" t="s">
        <v>467</v>
      </c>
      <c r="C122" t="s">
        <v>59</v>
      </c>
      <c r="D122" s="145" t="s">
        <v>468</v>
      </c>
      <c r="E122" s="145" t="s">
        <v>469</v>
      </c>
      <c r="F122" s="194" t="s">
        <v>470</v>
      </c>
      <c r="G122" s="194" t="s">
        <v>471</v>
      </c>
      <c r="H122" s="194" t="s">
        <v>472</v>
      </c>
      <c r="I122" s="194" t="s">
        <v>473</v>
      </c>
      <c r="J122" s="193" t="s">
        <v>67</v>
      </c>
    </row>
    <row r="123" spans="1:10">
      <c r="A123" t="s">
        <v>487</v>
      </c>
      <c r="B123" t="s">
        <v>475</v>
      </c>
      <c r="C123" t="s">
        <v>5</v>
      </c>
      <c r="D123" s="145">
        <v>46</v>
      </c>
      <c r="E123" s="145">
        <v>22</v>
      </c>
      <c r="F123" s="194">
        <v>207.98</v>
      </c>
      <c r="G123" s="194">
        <v>192</v>
      </c>
      <c r="H123" s="194">
        <v>0.72230000000000005</v>
      </c>
      <c r="I123" s="194">
        <v>0.38</v>
      </c>
      <c r="J123" s="193">
        <v>0.70230000000000004</v>
      </c>
    </row>
    <row r="124" spans="1:10">
      <c r="A124" t="s">
        <v>487</v>
      </c>
      <c r="B124" t="s">
        <v>475</v>
      </c>
      <c r="C124" t="s">
        <v>64</v>
      </c>
      <c r="D124" s="145">
        <v>46</v>
      </c>
      <c r="E124" s="145">
        <v>22</v>
      </c>
      <c r="F124" s="194">
        <v>1045.5899999999999</v>
      </c>
      <c r="G124" s="194">
        <v>998.32</v>
      </c>
      <c r="H124" s="194">
        <v>3.9800000000000002E-2</v>
      </c>
      <c r="I124" s="194">
        <v>0.6</v>
      </c>
      <c r="J124" s="193">
        <v>0.5534</v>
      </c>
    </row>
    <row r="125" spans="1:10">
      <c r="A125" t="s">
        <v>487</v>
      </c>
      <c r="B125" t="s">
        <v>475</v>
      </c>
      <c r="C125" t="s">
        <v>62</v>
      </c>
      <c r="D125" s="145">
        <v>46</v>
      </c>
      <c r="E125" s="145">
        <v>22</v>
      </c>
      <c r="F125" s="194">
        <v>1.4</v>
      </c>
      <c r="G125" s="194">
        <v>1.52</v>
      </c>
      <c r="H125" s="194">
        <v>0.92820000000000003</v>
      </c>
      <c r="I125" s="194">
        <v>-1.23</v>
      </c>
      <c r="J125" s="193">
        <v>0.22320000000000001</v>
      </c>
    </row>
    <row r="126" spans="1:10">
      <c r="A126" t="s">
        <v>487</v>
      </c>
      <c r="B126" t="s">
        <v>475</v>
      </c>
      <c r="C126" t="s">
        <v>63</v>
      </c>
      <c r="D126" s="145">
        <v>46</v>
      </c>
      <c r="E126" s="145">
        <v>22</v>
      </c>
      <c r="F126" s="194">
        <v>5.7</v>
      </c>
      <c r="G126" s="194">
        <v>8.59</v>
      </c>
      <c r="H126" s="194">
        <v>7.4999999999999997E-3</v>
      </c>
      <c r="I126" s="194">
        <v>-1.99</v>
      </c>
      <c r="J126" s="193">
        <v>5.5800000000000002E-2</v>
      </c>
    </row>
    <row r="127" spans="1:10">
      <c r="A127" t="s">
        <v>487</v>
      </c>
      <c r="B127" t="s">
        <v>475</v>
      </c>
      <c r="C127" t="s">
        <v>118</v>
      </c>
      <c r="D127" s="145">
        <v>46</v>
      </c>
      <c r="E127" s="145">
        <v>22</v>
      </c>
      <c r="F127" s="194">
        <v>365.17</v>
      </c>
      <c r="G127" s="194">
        <v>447.92</v>
      </c>
      <c r="H127" s="194">
        <v>0.219</v>
      </c>
      <c r="I127" s="194">
        <v>-1.06</v>
      </c>
      <c r="J127" s="193">
        <v>0.29189999999999999</v>
      </c>
    </row>
    <row r="128" spans="1:10">
      <c r="A128" s="228" t="s">
        <v>487</v>
      </c>
      <c r="B128" s="228" t="s">
        <v>475</v>
      </c>
      <c r="C128" s="228" t="s">
        <v>119</v>
      </c>
      <c r="D128" s="229">
        <v>46</v>
      </c>
      <c r="E128" s="229">
        <v>22</v>
      </c>
      <c r="F128" s="230">
        <v>4.57</v>
      </c>
      <c r="G128" s="230">
        <v>4.05</v>
      </c>
      <c r="H128" s="230">
        <v>0.28660000000000002</v>
      </c>
      <c r="I128" s="230">
        <v>2.0299999999999998</v>
      </c>
      <c r="J128" s="231">
        <v>4.6199999999999998E-2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F10" sqref="F10"/>
    </sheetView>
  </sheetViews>
  <sheetFormatPr baseColWidth="10" defaultRowHeight="14.5"/>
  <cols>
    <col min="1" max="1" width="23.453125" bestFit="1" customWidth="1"/>
    <col min="9" max="10" width="11.453125" style="155"/>
  </cols>
  <sheetData>
    <row r="2" spans="1:10">
      <c r="A2" t="s">
        <v>498</v>
      </c>
    </row>
    <row r="3" spans="1:10">
      <c r="A3" s="145" t="s">
        <v>467</v>
      </c>
      <c r="B3" s="145" t="s">
        <v>378</v>
      </c>
      <c r="C3" s="145" t="s">
        <v>468</v>
      </c>
      <c r="D3" s="145" t="s">
        <v>469</v>
      </c>
      <c r="E3" s="145" t="s">
        <v>470</v>
      </c>
      <c r="F3" s="145" t="s">
        <v>471</v>
      </c>
      <c r="G3" s="145" t="s">
        <v>495</v>
      </c>
      <c r="H3" s="145" t="s">
        <v>496</v>
      </c>
      <c r="I3" s="155" t="s">
        <v>497</v>
      </c>
      <c r="J3" s="155" t="s">
        <v>134</v>
      </c>
    </row>
    <row r="4" spans="1:10">
      <c r="A4" s="145" t="s">
        <v>492</v>
      </c>
      <c r="B4" s="145" t="s">
        <v>388</v>
      </c>
      <c r="C4" s="145">
        <v>42</v>
      </c>
      <c r="D4" s="145">
        <v>26</v>
      </c>
      <c r="E4" s="145">
        <v>86.43</v>
      </c>
      <c r="F4" s="145">
        <v>86.92</v>
      </c>
      <c r="G4" s="145">
        <v>15.43</v>
      </c>
      <c r="H4" s="145">
        <v>18.28</v>
      </c>
      <c r="I4" s="155">
        <v>971</v>
      </c>
      <c r="J4" s="155">
        <v>0.32690000000000002</v>
      </c>
    </row>
    <row r="9" spans="1:10">
      <c r="A9" t="s">
        <v>130</v>
      </c>
    </row>
    <row r="11" spans="1:10">
      <c r="A11" s="246" t="s">
        <v>500</v>
      </c>
      <c r="B11" s="246" t="s">
        <v>501</v>
      </c>
      <c r="C11" s="145" t="s">
        <v>123</v>
      </c>
      <c r="D11" s="145" t="s">
        <v>67</v>
      </c>
    </row>
    <row r="12" spans="1:10">
      <c r="A12" s="247" t="s">
        <v>502</v>
      </c>
      <c r="B12" s="234" t="s">
        <v>493</v>
      </c>
      <c r="C12" s="234">
        <v>0.28000000000000003</v>
      </c>
      <c r="D12" s="234">
        <v>2.3199999999999998E-2</v>
      </c>
    </row>
    <row r="13" spans="1:10">
      <c r="A13" s="248" t="s">
        <v>503</v>
      </c>
      <c r="B13" s="239" t="s">
        <v>494</v>
      </c>
      <c r="C13" s="239">
        <v>0.28999999999999998</v>
      </c>
      <c r="D13" s="239">
        <v>1.5699999999999999E-2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11"/>
  <sheetViews>
    <sheetView workbookViewId="0">
      <selection activeCell="B4" sqref="B4:K11"/>
    </sheetView>
  </sheetViews>
  <sheetFormatPr baseColWidth="10" defaultRowHeight="14.5"/>
  <sheetData>
    <row r="4" spans="2:11">
      <c r="B4" s="280" t="s">
        <v>499</v>
      </c>
      <c r="C4" s="280"/>
      <c r="D4" s="280"/>
      <c r="E4" s="280"/>
      <c r="F4" s="280"/>
      <c r="G4" s="280"/>
      <c r="H4" s="280"/>
      <c r="I4" s="280"/>
      <c r="J4" s="280"/>
      <c r="K4" s="280"/>
    </row>
    <row r="5" spans="2:11" ht="23.25" customHeight="1">
      <c r="B5" s="280"/>
      <c r="C5" s="280"/>
      <c r="D5" s="280"/>
      <c r="E5" s="280"/>
      <c r="F5" s="280"/>
      <c r="G5" s="280"/>
      <c r="H5" s="280"/>
      <c r="I5" s="280"/>
      <c r="J5" s="280"/>
      <c r="K5" s="280"/>
    </row>
    <row r="6" spans="2:11" ht="23.25" customHeight="1">
      <c r="B6" s="280"/>
      <c r="C6" s="280"/>
      <c r="D6" s="280"/>
      <c r="E6" s="280"/>
      <c r="F6" s="280"/>
      <c r="G6" s="280"/>
      <c r="H6" s="280"/>
      <c r="I6" s="280"/>
      <c r="J6" s="280"/>
      <c r="K6" s="280"/>
    </row>
    <row r="7" spans="2:11" ht="23.25" customHeight="1">
      <c r="B7" s="280"/>
      <c r="C7" s="280"/>
      <c r="D7" s="280"/>
      <c r="E7" s="280"/>
      <c r="F7" s="280"/>
      <c r="G7" s="280"/>
      <c r="H7" s="280"/>
      <c r="I7" s="280"/>
      <c r="J7" s="280"/>
      <c r="K7" s="280"/>
    </row>
    <row r="8" spans="2:11" ht="23.25" customHeight="1">
      <c r="B8" s="280"/>
      <c r="C8" s="280"/>
      <c r="D8" s="280"/>
      <c r="E8" s="280"/>
      <c r="F8" s="280"/>
      <c r="G8" s="280"/>
      <c r="H8" s="280"/>
      <c r="I8" s="280"/>
      <c r="J8" s="280"/>
      <c r="K8" s="280"/>
    </row>
    <row r="9" spans="2:11" ht="23.25" customHeight="1"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2:11" ht="23.25" customHeight="1">
      <c r="B10" s="280"/>
      <c r="C10" s="280"/>
      <c r="D10" s="280"/>
      <c r="E10" s="280"/>
      <c r="F10" s="280"/>
      <c r="G10" s="280"/>
      <c r="H10" s="280"/>
      <c r="I10" s="280"/>
      <c r="J10" s="280"/>
      <c r="K10" s="280"/>
    </row>
    <row r="11" spans="2:11" ht="23.25" customHeight="1">
      <c r="B11" s="280"/>
      <c r="C11" s="280"/>
      <c r="D11" s="280"/>
      <c r="E11" s="280"/>
      <c r="F11" s="280"/>
      <c r="G11" s="280"/>
      <c r="H11" s="280"/>
      <c r="I11" s="280"/>
      <c r="J11" s="280"/>
      <c r="K11" s="280"/>
    </row>
  </sheetData>
  <mergeCells count="1">
    <mergeCell ref="B4:K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9"/>
  <sheetViews>
    <sheetView zoomScale="115" zoomScaleNormal="115" workbookViewId="0">
      <selection activeCell="F32" sqref="F32"/>
    </sheetView>
  </sheetViews>
  <sheetFormatPr baseColWidth="10" defaultRowHeight="14.5"/>
  <cols>
    <col min="2" max="2" width="12.54296875" bestFit="1" customWidth="1"/>
    <col min="3" max="3" width="9.81640625" style="1" bestFit="1" customWidth="1"/>
    <col min="4" max="4" width="8.26953125" style="1" bestFit="1" customWidth="1"/>
    <col min="5" max="5" width="5.81640625" customWidth="1"/>
    <col min="6" max="6" width="9.81640625" bestFit="1" customWidth="1"/>
    <col min="7" max="7" width="7.81640625" bestFit="1" customWidth="1"/>
    <col min="8" max="8" width="5.81640625" customWidth="1"/>
    <col min="9" max="9" width="10.1796875" bestFit="1" customWidth="1"/>
    <col min="10" max="10" width="8.26953125" bestFit="1" customWidth="1"/>
    <col min="11" max="11" width="5.81640625" customWidth="1"/>
    <col min="12" max="12" width="9.81640625" bestFit="1" customWidth="1"/>
    <col min="13" max="13" width="8.26953125" bestFit="1" customWidth="1"/>
  </cols>
  <sheetData>
    <row r="2" spans="2:13" ht="15.75" customHeight="1">
      <c r="C2" s="249" t="s">
        <v>82</v>
      </c>
      <c r="D2" s="249"/>
      <c r="F2" s="250" t="s">
        <v>112</v>
      </c>
      <c r="G2" s="250"/>
      <c r="I2" s="250" t="s">
        <v>114</v>
      </c>
      <c r="J2" s="250"/>
      <c r="L2" s="249" t="s">
        <v>81</v>
      </c>
      <c r="M2" s="249"/>
    </row>
    <row r="3" spans="2:13" ht="15" thickBot="1">
      <c r="B3" t="s">
        <v>111</v>
      </c>
      <c r="C3" s="1" t="s">
        <v>123</v>
      </c>
      <c r="D3" s="1" t="s">
        <v>67</v>
      </c>
      <c r="F3" s="1" t="s">
        <v>123</v>
      </c>
      <c r="G3" s="1" t="s">
        <v>67</v>
      </c>
      <c r="I3" s="1" t="s">
        <v>123</v>
      </c>
      <c r="J3" s="1" t="s">
        <v>67</v>
      </c>
      <c r="L3" s="1" t="s">
        <v>123</v>
      </c>
      <c r="M3" s="1" t="s">
        <v>67</v>
      </c>
    </row>
    <row r="4" spans="2:13">
      <c r="B4" s="58" t="s">
        <v>116</v>
      </c>
      <c r="C4" s="59"/>
      <c r="D4" s="59"/>
      <c r="E4" s="60"/>
      <c r="F4" s="61"/>
      <c r="G4" s="61"/>
      <c r="H4" s="60"/>
      <c r="I4" s="61"/>
      <c r="J4" s="61"/>
      <c r="K4" s="60"/>
      <c r="L4" s="61"/>
      <c r="M4" s="62"/>
    </row>
    <row r="5" spans="2:13">
      <c r="B5" s="63" t="s">
        <v>112</v>
      </c>
      <c r="C5" s="64">
        <v>0.3856</v>
      </c>
      <c r="D5" s="64">
        <v>1.1000000000000001E-3</v>
      </c>
      <c r="E5" s="25"/>
      <c r="F5" s="65"/>
      <c r="G5" s="65"/>
      <c r="H5" s="25"/>
      <c r="I5" s="64"/>
      <c r="J5" s="64"/>
      <c r="K5" s="25"/>
      <c r="L5" s="64"/>
      <c r="M5" s="66"/>
    </row>
    <row r="6" spans="2:13">
      <c r="B6" s="63" t="s">
        <v>114</v>
      </c>
      <c r="C6" s="64">
        <v>0.93049999999999999</v>
      </c>
      <c r="D6" s="64" t="s">
        <v>113</v>
      </c>
      <c r="E6" s="25"/>
      <c r="F6" s="64">
        <v>0.2384</v>
      </c>
      <c r="G6" s="64">
        <v>4.8500000000000001E-2</v>
      </c>
      <c r="H6" s="25"/>
      <c r="I6" s="65"/>
      <c r="J6" s="65"/>
      <c r="K6" s="25"/>
      <c r="L6" s="64"/>
      <c r="M6" s="66"/>
    </row>
    <row r="7" spans="2:13" ht="15" thickBot="1">
      <c r="B7" s="67" t="s">
        <v>115</v>
      </c>
      <c r="C7" s="68">
        <v>0.94440000000000002</v>
      </c>
      <c r="D7" s="68" t="s">
        <v>113</v>
      </c>
      <c r="E7" s="69"/>
      <c r="F7" s="68">
        <v>0.19950000000000001</v>
      </c>
      <c r="G7" s="68">
        <v>0.1003</v>
      </c>
      <c r="H7" s="69"/>
      <c r="I7" s="68">
        <v>0.89239999999999997</v>
      </c>
      <c r="J7" s="68" t="s">
        <v>113</v>
      </c>
      <c r="K7" s="69"/>
      <c r="L7" s="70"/>
      <c r="M7" s="71"/>
    </row>
    <row r="8" spans="2:13">
      <c r="B8" t="s">
        <v>117</v>
      </c>
      <c r="C8" s="1">
        <v>0.32379999999999998</v>
      </c>
      <c r="D8" s="1">
        <v>6.6E-3</v>
      </c>
      <c r="F8" s="1">
        <v>0.29559999999999997</v>
      </c>
      <c r="G8" s="1">
        <v>1.37E-2</v>
      </c>
      <c r="I8" s="1">
        <v>0.2898</v>
      </c>
      <c r="J8" s="1">
        <v>1.5699999999999999E-2</v>
      </c>
      <c r="L8" s="1">
        <v>0.26519999999999999</v>
      </c>
      <c r="M8" s="1">
        <v>2.7699999999999999E-2</v>
      </c>
    </row>
    <row r="9" spans="2:13">
      <c r="B9" t="s">
        <v>119</v>
      </c>
      <c r="C9" s="1">
        <v>7.0400000000000004E-2</v>
      </c>
      <c r="D9" s="1">
        <v>0.56530000000000002</v>
      </c>
      <c r="F9" s="1">
        <v>-1.1900000000000001E-2</v>
      </c>
      <c r="G9" s="1">
        <v>0.92290000000000005</v>
      </c>
      <c r="I9" s="1">
        <v>5.91E-2</v>
      </c>
      <c r="J9" s="1">
        <v>0.62960000000000005</v>
      </c>
      <c r="L9" s="1">
        <v>1.9900000000000001E-2</v>
      </c>
      <c r="M9" s="1">
        <v>0.87080000000000002</v>
      </c>
    </row>
    <row r="10" spans="2:13">
      <c r="B10" t="s">
        <v>5</v>
      </c>
      <c r="C10" s="1">
        <v>0.28689999999999999</v>
      </c>
      <c r="D10" s="1">
        <v>1.6899999999999998E-2</v>
      </c>
      <c r="F10" s="1">
        <v>0.14760000000000001</v>
      </c>
      <c r="G10" s="1">
        <v>0.22620000000000001</v>
      </c>
      <c r="I10" s="1">
        <v>0.26</v>
      </c>
      <c r="J10" s="1">
        <v>3.1E-2</v>
      </c>
      <c r="L10" s="1">
        <v>0.28989999999999999</v>
      </c>
      <c r="M10" s="1">
        <v>1.5699999999999999E-2</v>
      </c>
    </row>
    <row r="11" spans="2:13">
      <c r="B11" t="s">
        <v>64</v>
      </c>
      <c r="C11" s="1">
        <v>0.1832</v>
      </c>
      <c r="D11" s="1">
        <v>0.1318</v>
      </c>
      <c r="F11" s="1">
        <v>0.1186</v>
      </c>
      <c r="G11" s="1">
        <v>0.33189999999999997</v>
      </c>
      <c r="I11" s="1">
        <v>0.18809999999999999</v>
      </c>
      <c r="J11" s="1">
        <v>0.1217</v>
      </c>
      <c r="L11" s="1">
        <v>0.1447</v>
      </c>
      <c r="M11" s="1">
        <v>0.2356</v>
      </c>
    </row>
    <row r="12" spans="2:13">
      <c r="B12" t="s">
        <v>62</v>
      </c>
      <c r="C12" s="1">
        <v>-4.0500000000000001E-2</v>
      </c>
      <c r="D12" s="1">
        <v>0.74119999999999997</v>
      </c>
      <c r="F12" s="1">
        <v>-0.1041</v>
      </c>
      <c r="G12" s="1">
        <v>0.39460000000000001</v>
      </c>
      <c r="I12" s="1">
        <v>-2.6200000000000001E-2</v>
      </c>
      <c r="J12" s="1">
        <v>0.83089999999999997</v>
      </c>
      <c r="L12" s="1">
        <v>-1.29E-2</v>
      </c>
      <c r="M12" s="1">
        <v>0.91590000000000005</v>
      </c>
    </row>
    <row r="13" spans="2:13">
      <c r="B13" t="s">
        <v>63</v>
      </c>
      <c r="C13" s="1">
        <v>-0.15140000000000001</v>
      </c>
      <c r="D13" s="1">
        <v>0.21429999999999999</v>
      </c>
      <c r="F13" s="1">
        <v>1.17E-2</v>
      </c>
      <c r="G13" s="1">
        <v>0.92390000000000005</v>
      </c>
      <c r="I13" s="1">
        <v>-0.1242</v>
      </c>
      <c r="J13" s="1">
        <v>0.30909999999999999</v>
      </c>
      <c r="L13" s="1">
        <v>-0.217</v>
      </c>
      <c r="M13" s="1">
        <v>7.3300000000000004E-2</v>
      </c>
    </row>
    <row r="14" spans="2:13">
      <c r="B14" t="s">
        <v>118</v>
      </c>
      <c r="C14" s="1">
        <v>-0.21859999999999999</v>
      </c>
      <c r="D14" s="1">
        <v>7.1099999999999997E-2</v>
      </c>
      <c r="F14" s="1">
        <v>-3.61E-2</v>
      </c>
      <c r="G14" s="1">
        <v>0.76859999999999995</v>
      </c>
      <c r="I14" s="1">
        <v>-0.15809999999999999</v>
      </c>
      <c r="J14" s="1">
        <v>0.1946</v>
      </c>
      <c r="L14" s="1">
        <v>-0.2324</v>
      </c>
      <c r="M14" s="1">
        <v>5.4600000000000003E-2</v>
      </c>
    </row>
    <row r="15" spans="2:13">
      <c r="B15" t="s">
        <v>120</v>
      </c>
      <c r="C15" s="1">
        <v>0.14199999999999999</v>
      </c>
      <c r="D15" s="1">
        <v>0.24440000000000001</v>
      </c>
      <c r="F15" s="1">
        <v>3.1600000000000003E-2</v>
      </c>
      <c r="G15" s="1">
        <v>0.7964</v>
      </c>
      <c r="I15" s="1">
        <v>0.17330000000000001</v>
      </c>
      <c r="J15" s="1">
        <v>0.1545</v>
      </c>
      <c r="L15" s="1">
        <v>0.14430000000000001</v>
      </c>
      <c r="M15" s="1">
        <v>0.23680000000000001</v>
      </c>
    </row>
    <row r="16" spans="2:13">
      <c r="B16" t="s">
        <v>121</v>
      </c>
      <c r="C16" s="1" t="s">
        <v>124</v>
      </c>
      <c r="D16" s="1" t="s">
        <v>122</v>
      </c>
      <c r="I16" s="1" t="s">
        <v>124</v>
      </c>
      <c r="J16" s="1" t="s">
        <v>122</v>
      </c>
    </row>
    <row r="18" spans="2:13">
      <c r="B18" s="55" t="s">
        <v>130</v>
      </c>
    </row>
    <row r="19" spans="2:13" ht="15.75" customHeight="1">
      <c r="C19" s="249" t="s">
        <v>82</v>
      </c>
      <c r="D19" s="249"/>
      <c r="F19" s="250" t="s">
        <v>112</v>
      </c>
      <c r="G19" s="250"/>
      <c r="I19" s="250" t="s">
        <v>114</v>
      </c>
      <c r="J19" s="250"/>
      <c r="L19" s="249" t="s">
        <v>81</v>
      </c>
      <c r="M19" s="249"/>
    </row>
    <row r="20" spans="2:13">
      <c r="B20" t="s">
        <v>111</v>
      </c>
      <c r="C20" s="56" t="s">
        <v>131</v>
      </c>
      <c r="D20" s="1" t="s">
        <v>67</v>
      </c>
      <c r="F20" s="56" t="s">
        <v>131</v>
      </c>
      <c r="G20" s="1" t="s">
        <v>67</v>
      </c>
      <c r="I20" s="56" t="s">
        <v>131</v>
      </c>
      <c r="J20" s="1" t="s">
        <v>67</v>
      </c>
      <c r="L20" s="56" t="s">
        <v>131</v>
      </c>
      <c r="M20" s="1" t="s">
        <v>67</v>
      </c>
    </row>
    <row r="21" spans="2:13">
      <c r="B21" s="79" t="s">
        <v>117</v>
      </c>
      <c r="C21" s="80">
        <v>0.32379999999999998</v>
      </c>
      <c r="D21" s="81">
        <v>6.6E-3</v>
      </c>
      <c r="E21" s="79"/>
      <c r="F21" s="80">
        <v>0.29559999999999997</v>
      </c>
      <c r="G21" s="81">
        <v>1.37E-2</v>
      </c>
      <c r="H21" s="79"/>
      <c r="I21" s="80">
        <v>0.2898</v>
      </c>
      <c r="J21" s="81">
        <v>1.5699999999999999E-2</v>
      </c>
      <c r="K21" s="79"/>
      <c r="L21" s="80">
        <v>0.26519999999999999</v>
      </c>
      <c r="M21" s="81">
        <v>2.7699999999999999E-2</v>
      </c>
    </row>
    <row r="22" spans="2:13">
      <c r="B22" s="79" t="s">
        <v>119</v>
      </c>
      <c r="C22" s="82">
        <v>7.0400000000000004E-2</v>
      </c>
      <c r="D22" s="83">
        <v>0.56530000000000002</v>
      </c>
      <c r="E22" s="79"/>
      <c r="F22" s="82">
        <v>-1.1900000000000001E-2</v>
      </c>
      <c r="G22" s="83">
        <v>0.92290000000000005</v>
      </c>
      <c r="H22" s="79"/>
      <c r="I22" s="82">
        <v>5.91E-2</v>
      </c>
      <c r="J22" s="83">
        <v>0.62960000000000005</v>
      </c>
      <c r="K22" s="79"/>
      <c r="L22" s="82">
        <v>1.9900000000000001E-2</v>
      </c>
      <c r="M22" s="83">
        <v>0.87080000000000002</v>
      </c>
    </row>
    <row r="23" spans="2:13">
      <c r="B23" s="25" t="s">
        <v>5</v>
      </c>
      <c r="C23" s="73">
        <v>0.28689999999999999</v>
      </c>
      <c r="D23" s="74">
        <v>1.6899999999999998E-2</v>
      </c>
      <c r="E23" s="25"/>
      <c r="F23" s="72">
        <v>0.14760000000000001</v>
      </c>
      <c r="G23" s="64">
        <v>0.22620000000000001</v>
      </c>
      <c r="H23" s="25"/>
      <c r="I23" s="73">
        <v>0.26</v>
      </c>
      <c r="J23" s="75">
        <v>3.1E-2</v>
      </c>
      <c r="K23" s="25"/>
      <c r="L23" s="73">
        <v>0.28989999999999999</v>
      </c>
      <c r="M23" s="74">
        <v>1.5699999999999999E-2</v>
      </c>
    </row>
    <row r="24" spans="2:13">
      <c r="B24" s="25" t="s">
        <v>64</v>
      </c>
      <c r="C24" s="72">
        <v>0.1832</v>
      </c>
      <c r="D24" s="64">
        <v>0.1318</v>
      </c>
      <c r="E24" s="25"/>
      <c r="F24" s="72">
        <v>0.1186</v>
      </c>
      <c r="G24" s="64">
        <v>0.33189999999999997</v>
      </c>
      <c r="H24" s="25"/>
      <c r="I24" s="72">
        <v>0.18809999999999999</v>
      </c>
      <c r="J24" s="64">
        <v>0.1217</v>
      </c>
      <c r="K24" s="25"/>
      <c r="L24" s="72">
        <v>0.1447</v>
      </c>
      <c r="M24" s="64">
        <v>0.2356</v>
      </c>
    </row>
    <row r="25" spans="2:13">
      <c r="B25" s="25" t="s">
        <v>62</v>
      </c>
      <c r="C25" s="72">
        <v>-4.0500000000000001E-2</v>
      </c>
      <c r="D25" s="64">
        <v>0.74119999999999997</v>
      </c>
      <c r="E25" s="25"/>
      <c r="F25" s="72">
        <v>-0.1041</v>
      </c>
      <c r="G25" s="64">
        <v>0.39460000000000001</v>
      </c>
      <c r="H25" s="25"/>
      <c r="I25" s="72">
        <v>-2.6200000000000001E-2</v>
      </c>
      <c r="J25" s="64">
        <v>0.83089999999999997</v>
      </c>
      <c r="K25" s="25"/>
      <c r="L25" s="72">
        <v>-1.29E-2</v>
      </c>
      <c r="M25" s="64">
        <v>0.91590000000000005</v>
      </c>
    </row>
    <row r="26" spans="2:13">
      <c r="B26" s="25" t="s">
        <v>63</v>
      </c>
      <c r="C26" s="72">
        <v>-0.15140000000000001</v>
      </c>
      <c r="D26" s="64">
        <v>0.21429999999999999</v>
      </c>
      <c r="E26" s="25"/>
      <c r="F26" s="72">
        <v>1.17E-2</v>
      </c>
      <c r="G26" s="64">
        <v>0.92390000000000005</v>
      </c>
      <c r="H26" s="25"/>
      <c r="I26" s="72">
        <v>-0.1242</v>
      </c>
      <c r="J26" s="64">
        <v>0.30909999999999999</v>
      </c>
      <c r="K26" s="25"/>
      <c r="L26" s="85">
        <v>-0.217</v>
      </c>
      <c r="M26" s="84">
        <v>7.3300000000000004E-2</v>
      </c>
    </row>
    <row r="27" spans="2:13">
      <c r="B27" s="25" t="s">
        <v>118</v>
      </c>
      <c r="C27" s="85">
        <v>-0.21859999999999999</v>
      </c>
      <c r="D27" s="84">
        <v>7.1099999999999997E-2</v>
      </c>
      <c r="E27" s="25"/>
      <c r="F27" s="72">
        <v>-3.61E-2</v>
      </c>
      <c r="G27" s="64">
        <v>0.76859999999999995</v>
      </c>
      <c r="H27" s="25"/>
      <c r="I27" s="72">
        <v>-0.15809999999999999</v>
      </c>
      <c r="J27" s="64">
        <v>0.1946</v>
      </c>
      <c r="K27" s="25"/>
      <c r="L27" s="85">
        <v>-0.2324</v>
      </c>
      <c r="M27" s="84">
        <v>5.4600000000000003E-2</v>
      </c>
    </row>
    <row r="28" spans="2:13">
      <c r="B28" s="76" t="s">
        <v>120</v>
      </c>
      <c r="C28" s="77">
        <v>0.14199999999999999</v>
      </c>
      <c r="D28" s="78">
        <v>0.24440000000000001</v>
      </c>
      <c r="E28" s="76"/>
      <c r="F28" s="77">
        <v>3.1600000000000003E-2</v>
      </c>
      <c r="G28" s="78">
        <v>0.7964</v>
      </c>
      <c r="H28" s="76"/>
      <c r="I28" s="77">
        <v>0.17330000000000001</v>
      </c>
      <c r="J28" s="78">
        <v>0.1545</v>
      </c>
      <c r="K28" s="76"/>
      <c r="L28" s="77">
        <v>0.14430000000000001</v>
      </c>
      <c r="M28" s="78">
        <v>0.23680000000000001</v>
      </c>
    </row>
    <row r="29" spans="2:13">
      <c r="F29" s="57"/>
    </row>
  </sheetData>
  <mergeCells count="8">
    <mergeCell ref="L19:M19"/>
    <mergeCell ref="I19:J19"/>
    <mergeCell ref="F19:G19"/>
    <mergeCell ref="C19:D19"/>
    <mergeCell ref="C2:D2"/>
    <mergeCell ref="F2:G2"/>
    <mergeCell ref="I2:J2"/>
    <mergeCell ref="L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zoomScale="115" zoomScaleNormal="115" workbookViewId="0">
      <selection activeCell="H16" sqref="H16"/>
    </sheetView>
  </sheetViews>
  <sheetFormatPr baseColWidth="10" defaultRowHeight="14.5"/>
  <cols>
    <col min="5" max="10" width="11.453125" style="5"/>
  </cols>
  <sheetData>
    <row r="2" spans="1:10">
      <c r="A2" s="37" t="s">
        <v>136</v>
      </c>
    </row>
    <row r="3" spans="1:10">
      <c r="E3" s="249" t="s">
        <v>60</v>
      </c>
      <c r="F3" s="250"/>
      <c r="G3" s="249" t="s">
        <v>61</v>
      </c>
      <c r="H3" s="249"/>
    </row>
    <row r="4" spans="1:10">
      <c r="A4" t="s">
        <v>65</v>
      </c>
      <c r="B4" t="s">
        <v>59</v>
      </c>
      <c r="C4" t="s">
        <v>66</v>
      </c>
      <c r="D4" t="s">
        <v>132</v>
      </c>
      <c r="E4" s="5" t="s">
        <v>135</v>
      </c>
      <c r="F4" s="5" t="s">
        <v>78</v>
      </c>
      <c r="G4" s="5" t="s">
        <v>135</v>
      </c>
      <c r="H4" s="5" t="s">
        <v>78</v>
      </c>
      <c r="I4" s="5" t="s">
        <v>133</v>
      </c>
      <c r="J4" s="5" t="s">
        <v>134</v>
      </c>
    </row>
    <row r="5" spans="1:10">
      <c r="A5" s="90" t="s">
        <v>1</v>
      </c>
      <c r="B5" s="90" t="s">
        <v>116</v>
      </c>
      <c r="C5" s="90" t="s">
        <v>135</v>
      </c>
      <c r="D5" s="90" t="s">
        <v>78</v>
      </c>
      <c r="E5" s="91">
        <v>76.209999999999994</v>
      </c>
      <c r="F5" s="91">
        <v>70.739999999999995</v>
      </c>
      <c r="G5" s="91">
        <v>83</v>
      </c>
      <c r="H5" s="91">
        <v>75</v>
      </c>
      <c r="I5" s="89">
        <v>925</v>
      </c>
      <c r="J5" s="89">
        <v>5.21E-2</v>
      </c>
    </row>
    <row r="6" spans="1:10">
      <c r="A6" t="s">
        <v>1</v>
      </c>
      <c r="B6" t="s">
        <v>112</v>
      </c>
      <c r="C6" t="s">
        <v>135</v>
      </c>
      <c r="D6" t="s">
        <v>78</v>
      </c>
      <c r="E6" s="87">
        <v>13.89</v>
      </c>
      <c r="F6" s="87">
        <v>12.68</v>
      </c>
      <c r="G6" s="87">
        <v>15</v>
      </c>
      <c r="H6" s="87">
        <v>13</v>
      </c>
      <c r="I6" s="88">
        <v>921</v>
      </c>
      <c r="J6" s="88">
        <v>3.2399999999999998E-2</v>
      </c>
    </row>
    <row r="7" spans="1:10">
      <c r="A7" s="90" t="s">
        <v>1</v>
      </c>
      <c r="B7" s="90" t="s">
        <v>114</v>
      </c>
      <c r="C7" s="90" t="s">
        <v>135</v>
      </c>
      <c r="D7" s="90" t="s">
        <v>78</v>
      </c>
      <c r="E7" s="91">
        <v>22.68</v>
      </c>
      <c r="F7" s="91">
        <v>19.649999999999999</v>
      </c>
      <c r="G7" s="91">
        <v>27</v>
      </c>
      <c r="H7" s="91">
        <v>23</v>
      </c>
      <c r="I7" s="89">
        <v>953.5</v>
      </c>
      <c r="J7" s="89">
        <v>9.2700000000000005E-2</v>
      </c>
    </row>
    <row r="8" spans="1:10">
      <c r="A8" t="s">
        <v>1</v>
      </c>
      <c r="B8" t="s">
        <v>115</v>
      </c>
      <c r="C8" t="s">
        <v>135</v>
      </c>
      <c r="D8" t="s">
        <v>78</v>
      </c>
      <c r="E8" s="87">
        <v>39.630000000000003</v>
      </c>
      <c r="F8" s="87">
        <v>38.42</v>
      </c>
      <c r="G8" s="87">
        <v>41</v>
      </c>
      <c r="H8" s="87">
        <v>41</v>
      </c>
      <c r="I8" s="5">
        <v>991.5</v>
      </c>
      <c r="J8" s="5">
        <v>0.2392</v>
      </c>
    </row>
    <row r="9" spans="1:10">
      <c r="A9" t="s">
        <v>1</v>
      </c>
      <c r="B9" t="s">
        <v>119</v>
      </c>
      <c r="C9" t="s">
        <v>135</v>
      </c>
      <c r="D9" t="s">
        <v>78</v>
      </c>
      <c r="E9" s="87">
        <v>4.53</v>
      </c>
      <c r="F9" s="87">
        <v>4.2300000000000004</v>
      </c>
      <c r="G9" s="87">
        <v>4</v>
      </c>
      <c r="H9" s="87">
        <v>4</v>
      </c>
      <c r="I9" s="5">
        <v>985.5</v>
      </c>
      <c r="J9" s="5">
        <v>0.1961</v>
      </c>
    </row>
    <row r="10" spans="1:10">
      <c r="A10" t="s">
        <v>1</v>
      </c>
      <c r="B10" t="s">
        <v>5</v>
      </c>
      <c r="C10" t="s">
        <v>135</v>
      </c>
      <c r="D10" t="s">
        <v>78</v>
      </c>
      <c r="E10" s="87">
        <v>207.76</v>
      </c>
      <c r="F10" s="87">
        <v>193</v>
      </c>
      <c r="G10" s="87">
        <v>165.5</v>
      </c>
      <c r="H10" s="87">
        <v>170</v>
      </c>
      <c r="I10" s="5">
        <v>1062</v>
      </c>
      <c r="J10" s="5">
        <v>0.78139999999999998</v>
      </c>
    </row>
    <row r="11" spans="1:10">
      <c r="A11" t="s">
        <v>1</v>
      </c>
      <c r="B11" t="s">
        <v>64</v>
      </c>
      <c r="C11" t="s">
        <v>135</v>
      </c>
      <c r="D11" t="s">
        <v>78</v>
      </c>
      <c r="E11" s="87">
        <v>1010.42</v>
      </c>
      <c r="F11" s="87">
        <v>1055.45</v>
      </c>
      <c r="G11" s="87">
        <v>932</v>
      </c>
      <c r="H11" s="87">
        <v>1019</v>
      </c>
      <c r="I11" s="5">
        <v>1151</v>
      </c>
      <c r="J11" s="5">
        <v>0.4259</v>
      </c>
    </row>
    <row r="12" spans="1:10">
      <c r="A12" t="s">
        <v>1</v>
      </c>
      <c r="B12" t="s">
        <v>62</v>
      </c>
      <c r="C12" t="s">
        <v>135</v>
      </c>
      <c r="D12" t="s">
        <v>78</v>
      </c>
      <c r="E12" s="87">
        <v>1.42</v>
      </c>
      <c r="F12" s="87">
        <v>1.47</v>
      </c>
      <c r="G12" s="87">
        <v>1.39</v>
      </c>
      <c r="H12" s="87">
        <v>1.33</v>
      </c>
      <c r="I12" s="5">
        <v>1090</v>
      </c>
      <c r="J12" s="5">
        <v>0.95189999999999997</v>
      </c>
    </row>
    <row r="13" spans="1:10">
      <c r="A13" t="s">
        <v>1</v>
      </c>
      <c r="B13" t="s">
        <v>63</v>
      </c>
      <c r="C13" t="s">
        <v>135</v>
      </c>
      <c r="D13" t="s">
        <v>78</v>
      </c>
      <c r="E13" s="87">
        <v>7.08</v>
      </c>
      <c r="F13" s="87">
        <v>7.19</v>
      </c>
      <c r="G13" s="87">
        <v>6</v>
      </c>
      <c r="H13" s="87">
        <v>5</v>
      </c>
      <c r="I13" s="5">
        <v>1038</v>
      </c>
      <c r="J13" s="5">
        <v>0.56920000000000004</v>
      </c>
    </row>
    <row r="14" spans="1:10">
      <c r="A14" t="s">
        <v>1</v>
      </c>
      <c r="B14" t="s">
        <v>118</v>
      </c>
      <c r="C14" t="s">
        <v>135</v>
      </c>
      <c r="D14" t="s">
        <v>78</v>
      </c>
      <c r="E14" s="87">
        <v>445.21</v>
      </c>
      <c r="F14" s="87">
        <v>330.43</v>
      </c>
      <c r="G14" s="87">
        <v>357.03</v>
      </c>
      <c r="H14" s="87">
        <v>283.83</v>
      </c>
      <c r="I14" s="5">
        <v>956</v>
      </c>
      <c r="J14" s="5">
        <v>0.1197</v>
      </c>
    </row>
    <row r="15" spans="1:10">
      <c r="A15" t="s">
        <v>1</v>
      </c>
      <c r="B15" t="s">
        <v>120</v>
      </c>
      <c r="C15" t="s">
        <v>135</v>
      </c>
      <c r="D15" t="s">
        <v>78</v>
      </c>
      <c r="E15" s="87">
        <v>1401.02</v>
      </c>
      <c r="F15" s="87">
        <v>1490.91</v>
      </c>
      <c r="G15" s="87">
        <v>1383.79</v>
      </c>
      <c r="H15" s="87">
        <v>1487.2</v>
      </c>
      <c r="I15" s="5">
        <v>1148</v>
      </c>
      <c r="J15" s="5">
        <v>0.44729999999999998</v>
      </c>
    </row>
    <row r="19" spans="1:10">
      <c r="A19" s="37" t="s">
        <v>136</v>
      </c>
      <c r="E19" s="249" t="s">
        <v>60</v>
      </c>
      <c r="F19" s="250"/>
      <c r="G19" s="249" t="s">
        <v>61</v>
      </c>
      <c r="H19" s="249"/>
    </row>
    <row r="20" spans="1:10">
      <c r="A20" t="s">
        <v>68</v>
      </c>
      <c r="B20" t="s">
        <v>59</v>
      </c>
      <c r="C20" t="s">
        <v>66</v>
      </c>
      <c r="D20" t="s">
        <v>137</v>
      </c>
      <c r="E20" t="s">
        <v>138</v>
      </c>
      <c r="F20" t="s">
        <v>80</v>
      </c>
      <c r="G20" t="s">
        <v>138</v>
      </c>
      <c r="H20" t="s">
        <v>80</v>
      </c>
      <c r="I20" s="5" t="s">
        <v>133</v>
      </c>
      <c r="J20" s="5" t="s">
        <v>134</v>
      </c>
    </row>
    <row r="21" spans="1:10">
      <c r="A21" t="s">
        <v>2</v>
      </c>
      <c r="B21" t="s">
        <v>116</v>
      </c>
      <c r="C21" t="s">
        <v>138</v>
      </c>
      <c r="D21" t="s">
        <v>80</v>
      </c>
      <c r="E21" s="87">
        <v>73.94</v>
      </c>
      <c r="F21" s="87">
        <v>73.55</v>
      </c>
      <c r="G21" s="86">
        <v>81</v>
      </c>
      <c r="H21" s="86">
        <v>79</v>
      </c>
      <c r="I21" s="5">
        <v>1141.5</v>
      </c>
      <c r="J21" s="5">
        <v>0.87039999999999995</v>
      </c>
    </row>
    <row r="22" spans="1:10">
      <c r="A22" t="s">
        <v>2</v>
      </c>
      <c r="B22" t="s">
        <v>112</v>
      </c>
      <c r="C22" t="s">
        <v>138</v>
      </c>
      <c r="D22" t="s">
        <v>80</v>
      </c>
      <c r="E22" s="87">
        <v>13.28</v>
      </c>
      <c r="F22" s="87">
        <v>13.42</v>
      </c>
      <c r="G22" s="86">
        <v>13</v>
      </c>
      <c r="H22" s="86">
        <v>13</v>
      </c>
      <c r="I22" s="5">
        <v>1162</v>
      </c>
      <c r="J22" s="5">
        <v>0.92759999999999998</v>
      </c>
    </row>
    <row r="23" spans="1:10">
      <c r="A23" t="s">
        <v>2</v>
      </c>
      <c r="B23" t="s">
        <v>114</v>
      </c>
      <c r="C23" t="s">
        <v>138</v>
      </c>
      <c r="D23" t="s">
        <v>80</v>
      </c>
      <c r="E23" s="87">
        <v>21.33</v>
      </c>
      <c r="F23" s="87">
        <v>21.3</v>
      </c>
      <c r="G23" s="86">
        <v>25</v>
      </c>
      <c r="H23" s="86">
        <v>23</v>
      </c>
      <c r="I23" s="5">
        <v>1114.5</v>
      </c>
      <c r="J23" s="5">
        <v>0.60609999999999997</v>
      </c>
    </row>
    <row r="24" spans="1:10">
      <c r="A24" t="s">
        <v>2</v>
      </c>
      <c r="B24" t="s">
        <v>115</v>
      </c>
      <c r="C24" t="s">
        <v>138</v>
      </c>
      <c r="D24" t="s">
        <v>80</v>
      </c>
      <c r="E24" s="87">
        <v>39.33</v>
      </c>
      <c r="F24" s="87">
        <v>38.82</v>
      </c>
      <c r="G24" s="86">
        <v>41</v>
      </c>
      <c r="H24" s="86">
        <v>41</v>
      </c>
      <c r="I24" s="5">
        <v>1125</v>
      </c>
      <c r="J24" s="5">
        <v>0.70689999999999997</v>
      </c>
    </row>
    <row r="25" spans="1:10">
      <c r="A25" t="s">
        <v>2</v>
      </c>
      <c r="B25" t="s">
        <v>119</v>
      </c>
      <c r="C25" t="s">
        <v>138</v>
      </c>
      <c r="D25" t="s">
        <v>80</v>
      </c>
      <c r="E25" s="87">
        <v>4.28</v>
      </c>
      <c r="F25" s="87">
        <v>4.5199999999999996</v>
      </c>
      <c r="G25" s="86">
        <v>4</v>
      </c>
      <c r="H25" s="86">
        <v>4</v>
      </c>
      <c r="I25" s="5">
        <v>1204</v>
      </c>
      <c r="J25" s="5">
        <v>0.52610000000000001</v>
      </c>
    </row>
    <row r="26" spans="1:10">
      <c r="A26" t="s">
        <v>2</v>
      </c>
      <c r="B26" t="s">
        <v>5</v>
      </c>
      <c r="C26" t="s">
        <v>138</v>
      </c>
      <c r="D26" t="s">
        <v>80</v>
      </c>
      <c r="E26" s="87">
        <v>190</v>
      </c>
      <c r="F26" s="87">
        <v>213.27</v>
      </c>
      <c r="G26" s="86">
        <v>160</v>
      </c>
      <c r="H26" s="86">
        <v>170</v>
      </c>
      <c r="I26" s="5">
        <v>1270</v>
      </c>
      <c r="J26" s="5">
        <v>0.1671</v>
      </c>
    </row>
    <row r="27" spans="1:10">
      <c r="A27" t="s">
        <v>2</v>
      </c>
      <c r="B27" t="s">
        <v>64</v>
      </c>
      <c r="C27" t="s">
        <v>138</v>
      </c>
      <c r="D27" t="s">
        <v>80</v>
      </c>
      <c r="E27" s="87">
        <v>1026.92</v>
      </c>
      <c r="F27" s="87">
        <v>1034.73</v>
      </c>
      <c r="G27" s="86">
        <v>965.5</v>
      </c>
      <c r="H27" s="86">
        <v>938</v>
      </c>
      <c r="I27" s="5">
        <v>1156</v>
      </c>
      <c r="J27" s="5">
        <v>0.99039999999999995</v>
      </c>
    </row>
    <row r="28" spans="1:10">
      <c r="A28" t="s">
        <v>2</v>
      </c>
      <c r="B28" t="s">
        <v>62</v>
      </c>
      <c r="C28" t="s">
        <v>138</v>
      </c>
      <c r="D28" t="s">
        <v>80</v>
      </c>
      <c r="E28" s="87">
        <v>1.48</v>
      </c>
      <c r="F28" s="87">
        <v>1.4</v>
      </c>
      <c r="G28" s="86">
        <v>1.44</v>
      </c>
      <c r="H28" s="86">
        <v>1.34</v>
      </c>
      <c r="I28" s="5">
        <v>1100</v>
      </c>
      <c r="J28" s="5">
        <v>0.50870000000000004</v>
      </c>
    </row>
    <row r="29" spans="1:10">
      <c r="A29" t="s">
        <v>2</v>
      </c>
      <c r="B29" t="s">
        <v>63</v>
      </c>
      <c r="C29" t="s">
        <v>138</v>
      </c>
      <c r="D29" t="s">
        <v>80</v>
      </c>
      <c r="E29" s="87">
        <v>6.86</v>
      </c>
      <c r="F29" s="87">
        <v>7.42</v>
      </c>
      <c r="G29" s="86">
        <v>5</v>
      </c>
      <c r="H29" s="86">
        <v>6</v>
      </c>
      <c r="I29" s="5">
        <v>1243</v>
      </c>
      <c r="J29" s="5">
        <v>0.28860000000000002</v>
      </c>
    </row>
    <row r="30" spans="1:10">
      <c r="A30" t="s">
        <v>2</v>
      </c>
      <c r="B30" t="s">
        <v>118</v>
      </c>
      <c r="C30" t="s">
        <v>138</v>
      </c>
      <c r="D30" t="s">
        <v>80</v>
      </c>
      <c r="E30" s="87">
        <v>436.92</v>
      </c>
      <c r="F30" s="87">
        <v>346.43</v>
      </c>
      <c r="G30" s="86">
        <v>423.31</v>
      </c>
      <c r="H30" s="86">
        <v>264.08</v>
      </c>
      <c r="I30" s="5">
        <v>1053.5</v>
      </c>
      <c r="J30" s="5">
        <v>0.22270000000000001</v>
      </c>
    </row>
    <row r="31" spans="1:10">
      <c r="A31" t="s">
        <v>2</v>
      </c>
      <c r="B31" t="s">
        <v>120</v>
      </c>
      <c r="C31" t="s">
        <v>138</v>
      </c>
      <c r="D31" t="s">
        <v>80</v>
      </c>
      <c r="E31" s="87">
        <v>1457.78</v>
      </c>
      <c r="F31" s="87">
        <v>1423.54</v>
      </c>
      <c r="G31" s="86">
        <v>1463.28</v>
      </c>
      <c r="H31" s="86">
        <v>1431.71</v>
      </c>
      <c r="I31" s="5">
        <v>1089</v>
      </c>
      <c r="J31" s="5">
        <v>0.4279</v>
      </c>
    </row>
  </sheetData>
  <mergeCells count="4">
    <mergeCell ref="E3:F3"/>
    <mergeCell ref="G3:H3"/>
    <mergeCell ref="E19:F19"/>
    <mergeCell ref="G19:H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zoomScale="130" zoomScaleNormal="130" workbookViewId="0">
      <selection activeCell="C10" activeCellId="1" sqref="C6 C10"/>
    </sheetView>
  </sheetViews>
  <sheetFormatPr baseColWidth="10" defaultRowHeight="14.5"/>
  <sheetData>
    <row r="1" spans="1:3" ht="15" thickBot="1">
      <c r="A1" s="251" t="s">
        <v>125</v>
      </c>
      <c r="B1" s="252"/>
      <c r="C1" s="252"/>
    </row>
    <row r="2" spans="1:3" ht="15.5" thickTop="1" thickBot="1">
      <c r="A2" s="253" t="s">
        <v>126</v>
      </c>
      <c r="B2" s="255" t="s">
        <v>127</v>
      </c>
      <c r="C2" s="256"/>
    </row>
    <row r="3" spans="1:3" ht="15" thickBot="1">
      <c r="A3" s="254"/>
      <c r="B3" s="44" t="s">
        <v>128</v>
      </c>
      <c r="C3" s="44" t="s">
        <v>129</v>
      </c>
    </row>
    <row r="4" spans="1:3">
      <c r="A4" s="45" t="s">
        <v>5</v>
      </c>
      <c r="B4" s="46">
        <v>0.19359230148510564</v>
      </c>
      <c r="C4" s="52">
        <v>8.9029390666810613E-7</v>
      </c>
    </row>
    <row r="5" spans="1:3">
      <c r="A5" s="47" t="s">
        <v>74</v>
      </c>
      <c r="B5" s="48">
        <v>0.12319438229153562</v>
      </c>
      <c r="C5" s="53">
        <v>1.1187099464123652E-2</v>
      </c>
    </row>
    <row r="6" spans="1:3">
      <c r="A6" s="47" t="s">
        <v>6</v>
      </c>
      <c r="B6" s="48">
        <v>9.5534406154790252E-2</v>
      </c>
      <c r="C6" s="53">
        <v>0.19564785758524489</v>
      </c>
    </row>
    <row r="7" spans="1:3">
      <c r="A7" s="47" t="s">
        <v>7</v>
      </c>
      <c r="B7" s="48">
        <v>0.1706820844053446</v>
      </c>
      <c r="C7" s="53">
        <v>3.322019427608066E-5</v>
      </c>
    </row>
    <row r="8" spans="1:3">
      <c r="A8" s="47" t="s">
        <v>76</v>
      </c>
      <c r="B8" s="48">
        <v>0.15073891931597894</v>
      </c>
      <c r="C8" s="53">
        <v>5.0451314116116831E-4</v>
      </c>
    </row>
    <row r="9" spans="1:3">
      <c r="A9" s="47" t="s">
        <v>8</v>
      </c>
      <c r="B9" s="48">
        <v>0.2894348260725258</v>
      </c>
      <c r="C9" s="53">
        <v>7.6857352612493502E-16</v>
      </c>
    </row>
    <row r="10" spans="1:3">
      <c r="A10" s="47" t="s">
        <v>75</v>
      </c>
      <c r="B10" s="48">
        <v>7.7691816355380472E-2</v>
      </c>
      <c r="C10" s="53">
        <v>0.2</v>
      </c>
    </row>
    <row r="11" spans="1:3">
      <c r="A11" s="47" t="s">
        <v>110</v>
      </c>
      <c r="B11" s="48">
        <v>0.19475607943532802</v>
      </c>
      <c r="C11" s="53">
        <v>7.3040203176741713E-7</v>
      </c>
    </row>
    <row r="12" spans="1:3">
      <c r="A12" s="47" t="s">
        <v>109</v>
      </c>
      <c r="B12" s="48">
        <v>0.18516540856430397</v>
      </c>
      <c r="C12" s="53">
        <v>3.5841239416466326E-6</v>
      </c>
    </row>
    <row r="13" spans="1:3">
      <c r="A13" s="47" t="s">
        <v>72</v>
      </c>
      <c r="B13" s="48">
        <v>0.26418394833736392</v>
      </c>
      <c r="C13" s="53">
        <v>4.6061153436219473E-13</v>
      </c>
    </row>
    <row r="14" spans="1:3">
      <c r="A14" s="47" t="s">
        <v>73</v>
      </c>
      <c r="B14" s="48">
        <v>0.24164105274139414</v>
      </c>
      <c r="C14" s="53">
        <v>8.0829582786664929E-11</v>
      </c>
    </row>
    <row r="15" spans="1:3">
      <c r="A15" s="47" t="s">
        <v>81</v>
      </c>
      <c r="B15" s="48">
        <v>0.25862828295292262</v>
      </c>
      <c r="C15" s="53">
        <v>1.7260553952891E-12</v>
      </c>
    </row>
    <row r="16" spans="1:3" ht="15" thickBot="1">
      <c r="A16" s="49" t="s">
        <v>82</v>
      </c>
      <c r="B16" s="50">
        <v>0.21733011995543483</v>
      </c>
      <c r="C16" s="54">
        <v>1.1989847861169869E-8</v>
      </c>
    </row>
    <row r="17" spans="1:3" ht="15" thickTop="1">
      <c r="A17" s="51"/>
      <c r="B17" s="51"/>
      <c r="C17" s="51"/>
    </row>
  </sheetData>
  <mergeCells count="3">
    <mergeCell ref="A1:C1"/>
    <mergeCell ref="A2:A3"/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1"/>
  <sheetViews>
    <sheetView topLeftCell="A243" workbookViewId="0">
      <selection activeCell="A242" sqref="A1:XFD1048576"/>
    </sheetView>
  </sheetViews>
  <sheetFormatPr baseColWidth="10" defaultRowHeight="14.5"/>
  <cols>
    <col min="1" max="2" width="22.7265625" style="107" customWidth="1"/>
    <col min="3" max="3" width="30.7265625" style="107" customWidth="1"/>
    <col min="4" max="6" width="13.54296875" style="107" customWidth="1"/>
    <col min="7" max="7" width="11.1796875" style="107" customWidth="1"/>
    <col min="8" max="8" width="9.453125" style="107" customWidth="1"/>
    <col min="9" max="256" width="9.1796875" style="107" customWidth="1"/>
    <col min="257" max="258" width="22.7265625" style="107" customWidth="1"/>
    <col min="259" max="259" width="30.7265625" style="107" customWidth="1"/>
    <col min="260" max="262" width="13.54296875" style="107" customWidth="1"/>
    <col min="263" max="263" width="11.1796875" style="107" customWidth="1"/>
    <col min="264" max="264" width="9.453125" style="107" customWidth="1"/>
    <col min="265" max="512" width="9.1796875" style="107" customWidth="1"/>
    <col min="513" max="514" width="22.7265625" style="107" customWidth="1"/>
    <col min="515" max="515" width="30.7265625" style="107" customWidth="1"/>
    <col min="516" max="518" width="13.54296875" style="107" customWidth="1"/>
    <col min="519" max="519" width="11.1796875" style="107" customWidth="1"/>
    <col min="520" max="520" width="9.453125" style="107" customWidth="1"/>
    <col min="521" max="768" width="9.1796875" style="107" customWidth="1"/>
    <col min="769" max="770" width="22.7265625" style="107" customWidth="1"/>
    <col min="771" max="771" width="30.7265625" style="107" customWidth="1"/>
    <col min="772" max="774" width="13.54296875" style="107" customWidth="1"/>
    <col min="775" max="775" width="11.1796875" style="107" customWidth="1"/>
    <col min="776" max="776" width="9.453125" style="107" customWidth="1"/>
    <col min="777" max="1024" width="9.1796875" style="107" customWidth="1"/>
    <col min="1025" max="1026" width="22.7265625" style="107" customWidth="1"/>
    <col min="1027" max="1027" width="30.7265625" style="107" customWidth="1"/>
    <col min="1028" max="1030" width="13.54296875" style="107" customWidth="1"/>
    <col min="1031" max="1031" width="11.1796875" style="107" customWidth="1"/>
    <col min="1032" max="1032" width="9.453125" style="107" customWidth="1"/>
    <col min="1033" max="1280" width="9.1796875" style="107" customWidth="1"/>
    <col min="1281" max="1282" width="22.7265625" style="107" customWidth="1"/>
    <col min="1283" max="1283" width="30.7265625" style="107" customWidth="1"/>
    <col min="1284" max="1286" width="13.54296875" style="107" customWidth="1"/>
    <col min="1287" max="1287" width="11.1796875" style="107" customWidth="1"/>
    <col min="1288" max="1288" width="9.453125" style="107" customWidth="1"/>
    <col min="1289" max="1536" width="9.1796875" style="107" customWidth="1"/>
    <col min="1537" max="1538" width="22.7265625" style="107" customWidth="1"/>
    <col min="1539" max="1539" width="30.7265625" style="107" customWidth="1"/>
    <col min="1540" max="1542" width="13.54296875" style="107" customWidth="1"/>
    <col min="1543" max="1543" width="11.1796875" style="107" customWidth="1"/>
    <col min="1544" max="1544" width="9.453125" style="107" customWidth="1"/>
    <col min="1545" max="1792" width="9.1796875" style="107" customWidth="1"/>
    <col min="1793" max="1794" width="22.7265625" style="107" customWidth="1"/>
    <col min="1795" max="1795" width="30.7265625" style="107" customWidth="1"/>
    <col min="1796" max="1798" width="13.54296875" style="107" customWidth="1"/>
    <col min="1799" max="1799" width="11.1796875" style="107" customWidth="1"/>
    <col min="1800" max="1800" width="9.453125" style="107" customWidth="1"/>
    <col min="1801" max="2048" width="9.1796875" style="107" customWidth="1"/>
    <col min="2049" max="2050" width="22.7265625" style="107" customWidth="1"/>
    <col min="2051" max="2051" width="30.7265625" style="107" customWidth="1"/>
    <col min="2052" max="2054" width="13.54296875" style="107" customWidth="1"/>
    <col min="2055" max="2055" width="11.1796875" style="107" customWidth="1"/>
    <col min="2056" max="2056" width="9.453125" style="107" customWidth="1"/>
    <col min="2057" max="2304" width="9.1796875" style="107" customWidth="1"/>
    <col min="2305" max="2306" width="22.7265625" style="107" customWidth="1"/>
    <col min="2307" max="2307" width="30.7265625" style="107" customWidth="1"/>
    <col min="2308" max="2310" width="13.54296875" style="107" customWidth="1"/>
    <col min="2311" max="2311" width="11.1796875" style="107" customWidth="1"/>
    <col min="2312" max="2312" width="9.453125" style="107" customWidth="1"/>
    <col min="2313" max="2560" width="9.1796875" style="107" customWidth="1"/>
    <col min="2561" max="2562" width="22.7265625" style="107" customWidth="1"/>
    <col min="2563" max="2563" width="30.7265625" style="107" customWidth="1"/>
    <col min="2564" max="2566" width="13.54296875" style="107" customWidth="1"/>
    <col min="2567" max="2567" width="11.1796875" style="107" customWidth="1"/>
    <col min="2568" max="2568" width="9.453125" style="107" customWidth="1"/>
    <col min="2569" max="2816" width="9.1796875" style="107" customWidth="1"/>
    <col min="2817" max="2818" width="22.7265625" style="107" customWidth="1"/>
    <col min="2819" max="2819" width="30.7265625" style="107" customWidth="1"/>
    <col min="2820" max="2822" width="13.54296875" style="107" customWidth="1"/>
    <col min="2823" max="2823" width="11.1796875" style="107" customWidth="1"/>
    <col min="2824" max="2824" width="9.453125" style="107" customWidth="1"/>
    <col min="2825" max="3072" width="9.1796875" style="107" customWidth="1"/>
    <col min="3073" max="3074" width="22.7265625" style="107" customWidth="1"/>
    <col min="3075" max="3075" width="30.7265625" style="107" customWidth="1"/>
    <col min="3076" max="3078" width="13.54296875" style="107" customWidth="1"/>
    <col min="3079" max="3079" width="11.1796875" style="107" customWidth="1"/>
    <col min="3080" max="3080" width="9.453125" style="107" customWidth="1"/>
    <col min="3081" max="3328" width="9.1796875" style="107" customWidth="1"/>
    <col min="3329" max="3330" width="22.7265625" style="107" customWidth="1"/>
    <col min="3331" max="3331" width="30.7265625" style="107" customWidth="1"/>
    <col min="3332" max="3334" width="13.54296875" style="107" customWidth="1"/>
    <col min="3335" max="3335" width="11.1796875" style="107" customWidth="1"/>
    <col min="3336" max="3336" width="9.453125" style="107" customWidth="1"/>
    <col min="3337" max="3584" width="9.1796875" style="107" customWidth="1"/>
    <col min="3585" max="3586" width="22.7265625" style="107" customWidth="1"/>
    <col min="3587" max="3587" width="30.7265625" style="107" customWidth="1"/>
    <col min="3588" max="3590" width="13.54296875" style="107" customWidth="1"/>
    <col min="3591" max="3591" width="11.1796875" style="107" customWidth="1"/>
    <col min="3592" max="3592" width="9.453125" style="107" customWidth="1"/>
    <col min="3593" max="3840" width="9.1796875" style="107" customWidth="1"/>
    <col min="3841" max="3842" width="22.7265625" style="107" customWidth="1"/>
    <col min="3843" max="3843" width="30.7265625" style="107" customWidth="1"/>
    <col min="3844" max="3846" width="13.54296875" style="107" customWidth="1"/>
    <col min="3847" max="3847" width="11.1796875" style="107" customWidth="1"/>
    <col min="3848" max="3848" width="9.453125" style="107" customWidth="1"/>
    <col min="3849" max="4096" width="9.1796875" style="107" customWidth="1"/>
    <col min="4097" max="4098" width="22.7265625" style="107" customWidth="1"/>
    <col min="4099" max="4099" width="30.7265625" style="107" customWidth="1"/>
    <col min="4100" max="4102" width="13.54296875" style="107" customWidth="1"/>
    <col min="4103" max="4103" width="11.1796875" style="107" customWidth="1"/>
    <col min="4104" max="4104" width="9.453125" style="107" customWidth="1"/>
    <col min="4105" max="4352" width="9.1796875" style="107" customWidth="1"/>
    <col min="4353" max="4354" width="22.7265625" style="107" customWidth="1"/>
    <col min="4355" max="4355" width="30.7265625" style="107" customWidth="1"/>
    <col min="4356" max="4358" width="13.54296875" style="107" customWidth="1"/>
    <col min="4359" max="4359" width="11.1796875" style="107" customWidth="1"/>
    <col min="4360" max="4360" width="9.453125" style="107" customWidth="1"/>
    <col min="4361" max="4608" width="9.1796875" style="107" customWidth="1"/>
    <col min="4609" max="4610" width="22.7265625" style="107" customWidth="1"/>
    <col min="4611" max="4611" width="30.7265625" style="107" customWidth="1"/>
    <col min="4612" max="4614" width="13.54296875" style="107" customWidth="1"/>
    <col min="4615" max="4615" width="11.1796875" style="107" customWidth="1"/>
    <col min="4616" max="4616" width="9.453125" style="107" customWidth="1"/>
    <col min="4617" max="4864" width="9.1796875" style="107" customWidth="1"/>
    <col min="4865" max="4866" width="22.7265625" style="107" customWidth="1"/>
    <col min="4867" max="4867" width="30.7265625" style="107" customWidth="1"/>
    <col min="4868" max="4870" width="13.54296875" style="107" customWidth="1"/>
    <col min="4871" max="4871" width="11.1796875" style="107" customWidth="1"/>
    <col min="4872" max="4872" width="9.453125" style="107" customWidth="1"/>
    <col min="4873" max="5120" width="9.1796875" style="107" customWidth="1"/>
    <col min="5121" max="5122" width="22.7265625" style="107" customWidth="1"/>
    <col min="5123" max="5123" width="30.7265625" style="107" customWidth="1"/>
    <col min="5124" max="5126" width="13.54296875" style="107" customWidth="1"/>
    <col min="5127" max="5127" width="11.1796875" style="107" customWidth="1"/>
    <col min="5128" max="5128" width="9.453125" style="107" customWidth="1"/>
    <col min="5129" max="5376" width="9.1796875" style="107" customWidth="1"/>
    <col min="5377" max="5378" width="22.7265625" style="107" customWidth="1"/>
    <col min="5379" max="5379" width="30.7265625" style="107" customWidth="1"/>
    <col min="5380" max="5382" width="13.54296875" style="107" customWidth="1"/>
    <col min="5383" max="5383" width="11.1796875" style="107" customWidth="1"/>
    <col min="5384" max="5384" width="9.453125" style="107" customWidth="1"/>
    <col min="5385" max="5632" width="9.1796875" style="107" customWidth="1"/>
    <col min="5633" max="5634" width="22.7265625" style="107" customWidth="1"/>
    <col min="5635" max="5635" width="30.7265625" style="107" customWidth="1"/>
    <col min="5636" max="5638" width="13.54296875" style="107" customWidth="1"/>
    <col min="5639" max="5639" width="11.1796875" style="107" customWidth="1"/>
    <col min="5640" max="5640" width="9.453125" style="107" customWidth="1"/>
    <col min="5641" max="5888" width="9.1796875" style="107" customWidth="1"/>
    <col min="5889" max="5890" width="22.7265625" style="107" customWidth="1"/>
    <col min="5891" max="5891" width="30.7265625" style="107" customWidth="1"/>
    <col min="5892" max="5894" width="13.54296875" style="107" customWidth="1"/>
    <col min="5895" max="5895" width="11.1796875" style="107" customWidth="1"/>
    <col min="5896" max="5896" width="9.453125" style="107" customWidth="1"/>
    <col min="5897" max="6144" width="9.1796875" style="107" customWidth="1"/>
    <col min="6145" max="6146" width="22.7265625" style="107" customWidth="1"/>
    <col min="6147" max="6147" width="30.7265625" style="107" customWidth="1"/>
    <col min="6148" max="6150" width="13.54296875" style="107" customWidth="1"/>
    <col min="6151" max="6151" width="11.1796875" style="107" customWidth="1"/>
    <col min="6152" max="6152" width="9.453125" style="107" customWidth="1"/>
    <col min="6153" max="6400" width="9.1796875" style="107" customWidth="1"/>
    <col min="6401" max="6402" width="22.7265625" style="107" customWidth="1"/>
    <col min="6403" max="6403" width="30.7265625" style="107" customWidth="1"/>
    <col min="6404" max="6406" width="13.54296875" style="107" customWidth="1"/>
    <col min="6407" max="6407" width="11.1796875" style="107" customWidth="1"/>
    <col min="6408" max="6408" width="9.453125" style="107" customWidth="1"/>
    <col min="6409" max="6656" width="9.1796875" style="107" customWidth="1"/>
    <col min="6657" max="6658" width="22.7265625" style="107" customWidth="1"/>
    <col min="6659" max="6659" width="30.7265625" style="107" customWidth="1"/>
    <col min="6660" max="6662" width="13.54296875" style="107" customWidth="1"/>
    <col min="6663" max="6663" width="11.1796875" style="107" customWidth="1"/>
    <col min="6664" max="6664" width="9.453125" style="107" customWidth="1"/>
    <col min="6665" max="6912" width="9.1796875" style="107" customWidth="1"/>
    <col min="6913" max="6914" width="22.7265625" style="107" customWidth="1"/>
    <col min="6915" max="6915" width="30.7265625" style="107" customWidth="1"/>
    <col min="6916" max="6918" width="13.54296875" style="107" customWidth="1"/>
    <col min="6919" max="6919" width="11.1796875" style="107" customWidth="1"/>
    <col min="6920" max="6920" width="9.453125" style="107" customWidth="1"/>
    <col min="6921" max="7168" width="9.1796875" style="107" customWidth="1"/>
    <col min="7169" max="7170" width="22.7265625" style="107" customWidth="1"/>
    <col min="7171" max="7171" width="30.7265625" style="107" customWidth="1"/>
    <col min="7172" max="7174" width="13.54296875" style="107" customWidth="1"/>
    <col min="7175" max="7175" width="11.1796875" style="107" customWidth="1"/>
    <col min="7176" max="7176" width="9.453125" style="107" customWidth="1"/>
    <col min="7177" max="7424" width="9.1796875" style="107" customWidth="1"/>
    <col min="7425" max="7426" width="22.7265625" style="107" customWidth="1"/>
    <col min="7427" max="7427" width="30.7265625" style="107" customWidth="1"/>
    <col min="7428" max="7430" width="13.54296875" style="107" customWidth="1"/>
    <col min="7431" max="7431" width="11.1796875" style="107" customWidth="1"/>
    <col min="7432" max="7432" width="9.453125" style="107" customWidth="1"/>
    <col min="7433" max="7680" width="9.1796875" style="107" customWidth="1"/>
    <col min="7681" max="7682" width="22.7265625" style="107" customWidth="1"/>
    <col min="7683" max="7683" width="30.7265625" style="107" customWidth="1"/>
    <col min="7684" max="7686" width="13.54296875" style="107" customWidth="1"/>
    <col min="7687" max="7687" width="11.1796875" style="107" customWidth="1"/>
    <col min="7688" max="7688" width="9.453125" style="107" customWidth="1"/>
    <col min="7689" max="7936" width="9.1796875" style="107" customWidth="1"/>
    <col min="7937" max="7938" width="22.7265625" style="107" customWidth="1"/>
    <col min="7939" max="7939" width="30.7265625" style="107" customWidth="1"/>
    <col min="7940" max="7942" width="13.54296875" style="107" customWidth="1"/>
    <col min="7943" max="7943" width="11.1796875" style="107" customWidth="1"/>
    <col min="7944" max="7944" width="9.453125" style="107" customWidth="1"/>
    <col min="7945" max="8192" width="9.1796875" style="107" customWidth="1"/>
    <col min="8193" max="8194" width="22.7265625" style="107" customWidth="1"/>
    <col min="8195" max="8195" width="30.7265625" style="107" customWidth="1"/>
    <col min="8196" max="8198" width="13.54296875" style="107" customWidth="1"/>
    <col min="8199" max="8199" width="11.1796875" style="107" customWidth="1"/>
    <col min="8200" max="8200" width="9.453125" style="107" customWidth="1"/>
    <col min="8201" max="8448" width="9.1796875" style="107" customWidth="1"/>
    <col min="8449" max="8450" width="22.7265625" style="107" customWidth="1"/>
    <col min="8451" max="8451" width="30.7265625" style="107" customWidth="1"/>
    <col min="8452" max="8454" width="13.54296875" style="107" customWidth="1"/>
    <col min="8455" max="8455" width="11.1796875" style="107" customWidth="1"/>
    <col min="8456" max="8456" width="9.453125" style="107" customWidth="1"/>
    <col min="8457" max="8704" width="9.1796875" style="107" customWidth="1"/>
    <col min="8705" max="8706" width="22.7265625" style="107" customWidth="1"/>
    <col min="8707" max="8707" width="30.7265625" style="107" customWidth="1"/>
    <col min="8708" max="8710" width="13.54296875" style="107" customWidth="1"/>
    <col min="8711" max="8711" width="11.1796875" style="107" customWidth="1"/>
    <col min="8712" max="8712" width="9.453125" style="107" customWidth="1"/>
    <col min="8713" max="8960" width="9.1796875" style="107" customWidth="1"/>
    <col min="8961" max="8962" width="22.7265625" style="107" customWidth="1"/>
    <col min="8963" max="8963" width="30.7265625" style="107" customWidth="1"/>
    <col min="8964" max="8966" width="13.54296875" style="107" customWidth="1"/>
    <col min="8967" max="8967" width="11.1796875" style="107" customWidth="1"/>
    <col min="8968" max="8968" width="9.453125" style="107" customWidth="1"/>
    <col min="8969" max="9216" width="9.1796875" style="107" customWidth="1"/>
    <col min="9217" max="9218" width="22.7265625" style="107" customWidth="1"/>
    <col min="9219" max="9219" width="30.7265625" style="107" customWidth="1"/>
    <col min="9220" max="9222" width="13.54296875" style="107" customWidth="1"/>
    <col min="9223" max="9223" width="11.1796875" style="107" customWidth="1"/>
    <col min="9224" max="9224" width="9.453125" style="107" customWidth="1"/>
    <col min="9225" max="9472" width="9.1796875" style="107" customWidth="1"/>
    <col min="9473" max="9474" width="22.7265625" style="107" customWidth="1"/>
    <col min="9475" max="9475" width="30.7265625" style="107" customWidth="1"/>
    <col min="9476" max="9478" width="13.54296875" style="107" customWidth="1"/>
    <col min="9479" max="9479" width="11.1796875" style="107" customWidth="1"/>
    <col min="9480" max="9480" width="9.453125" style="107" customWidth="1"/>
    <col min="9481" max="9728" width="9.1796875" style="107" customWidth="1"/>
    <col min="9729" max="9730" width="22.7265625" style="107" customWidth="1"/>
    <col min="9731" max="9731" width="30.7265625" style="107" customWidth="1"/>
    <col min="9732" max="9734" width="13.54296875" style="107" customWidth="1"/>
    <col min="9735" max="9735" width="11.1796875" style="107" customWidth="1"/>
    <col min="9736" max="9736" width="9.453125" style="107" customWidth="1"/>
    <col min="9737" max="9984" width="9.1796875" style="107" customWidth="1"/>
    <col min="9985" max="9986" width="22.7265625" style="107" customWidth="1"/>
    <col min="9987" max="9987" width="30.7265625" style="107" customWidth="1"/>
    <col min="9988" max="9990" width="13.54296875" style="107" customWidth="1"/>
    <col min="9991" max="9991" width="11.1796875" style="107" customWidth="1"/>
    <col min="9992" max="9992" width="9.453125" style="107" customWidth="1"/>
    <col min="9993" max="10240" width="9.1796875" style="107" customWidth="1"/>
    <col min="10241" max="10242" width="22.7265625" style="107" customWidth="1"/>
    <col min="10243" max="10243" width="30.7265625" style="107" customWidth="1"/>
    <col min="10244" max="10246" width="13.54296875" style="107" customWidth="1"/>
    <col min="10247" max="10247" width="11.1796875" style="107" customWidth="1"/>
    <col min="10248" max="10248" width="9.453125" style="107" customWidth="1"/>
    <col min="10249" max="10496" width="9.1796875" style="107" customWidth="1"/>
    <col min="10497" max="10498" width="22.7265625" style="107" customWidth="1"/>
    <col min="10499" max="10499" width="30.7265625" style="107" customWidth="1"/>
    <col min="10500" max="10502" width="13.54296875" style="107" customWidth="1"/>
    <col min="10503" max="10503" width="11.1796875" style="107" customWidth="1"/>
    <col min="10504" max="10504" width="9.453125" style="107" customWidth="1"/>
    <col min="10505" max="10752" width="9.1796875" style="107" customWidth="1"/>
    <col min="10753" max="10754" width="22.7265625" style="107" customWidth="1"/>
    <col min="10755" max="10755" width="30.7265625" style="107" customWidth="1"/>
    <col min="10756" max="10758" width="13.54296875" style="107" customWidth="1"/>
    <col min="10759" max="10759" width="11.1796875" style="107" customWidth="1"/>
    <col min="10760" max="10760" width="9.453125" style="107" customWidth="1"/>
    <col min="10761" max="11008" width="9.1796875" style="107" customWidth="1"/>
    <col min="11009" max="11010" width="22.7265625" style="107" customWidth="1"/>
    <col min="11011" max="11011" width="30.7265625" style="107" customWidth="1"/>
    <col min="11012" max="11014" width="13.54296875" style="107" customWidth="1"/>
    <col min="11015" max="11015" width="11.1796875" style="107" customWidth="1"/>
    <col min="11016" max="11016" width="9.453125" style="107" customWidth="1"/>
    <col min="11017" max="11264" width="9.1796875" style="107" customWidth="1"/>
    <col min="11265" max="11266" width="22.7265625" style="107" customWidth="1"/>
    <col min="11267" max="11267" width="30.7265625" style="107" customWidth="1"/>
    <col min="11268" max="11270" width="13.54296875" style="107" customWidth="1"/>
    <col min="11271" max="11271" width="11.1796875" style="107" customWidth="1"/>
    <col min="11272" max="11272" width="9.453125" style="107" customWidth="1"/>
    <col min="11273" max="11520" width="9.1796875" style="107" customWidth="1"/>
    <col min="11521" max="11522" width="22.7265625" style="107" customWidth="1"/>
    <col min="11523" max="11523" width="30.7265625" style="107" customWidth="1"/>
    <col min="11524" max="11526" width="13.54296875" style="107" customWidth="1"/>
    <col min="11527" max="11527" width="11.1796875" style="107" customWidth="1"/>
    <col min="11528" max="11528" width="9.453125" style="107" customWidth="1"/>
    <col min="11529" max="11776" width="9.1796875" style="107" customWidth="1"/>
    <col min="11777" max="11778" width="22.7265625" style="107" customWidth="1"/>
    <col min="11779" max="11779" width="30.7265625" style="107" customWidth="1"/>
    <col min="11780" max="11782" width="13.54296875" style="107" customWidth="1"/>
    <col min="11783" max="11783" width="11.1796875" style="107" customWidth="1"/>
    <col min="11784" max="11784" width="9.453125" style="107" customWidth="1"/>
    <col min="11785" max="12032" width="9.1796875" style="107" customWidth="1"/>
    <col min="12033" max="12034" width="22.7265625" style="107" customWidth="1"/>
    <col min="12035" max="12035" width="30.7265625" style="107" customWidth="1"/>
    <col min="12036" max="12038" width="13.54296875" style="107" customWidth="1"/>
    <col min="12039" max="12039" width="11.1796875" style="107" customWidth="1"/>
    <col min="12040" max="12040" width="9.453125" style="107" customWidth="1"/>
    <col min="12041" max="12288" width="9.1796875" style="107" customWidth="1"/>
    <col min="12289" max="12290" width="22.7265625" style="107" customWidth="1"/>
    <col min="12291" max="12291" width="30.7265625" style="107" customWidth="1"/>
    <col min="12292" max="12294" width="13.54296875" style="107" customWidth="1"/>
    <col min="12295" max="12295" width="11.1796875" style="107" customWidth="1"/>
    <col min="12296" max="12296" width="9.453125" style="107" customWidth="1"/>
    <col min="12297" max="12544" width="9.1796875" style="107" customWidth="1"/>
    <col min="12545" max="12546" width="22.7265625" style="107" customWidth="1"/>
    <col min="12547" max="12547" width="30.7265625" style="107" customWidth="1"/>
    <col min="12548" max="12550" width="13.54296875" style="107" customWidth="1"/>
    <col min="12551" max="12551" width="11.1796875" style="107" customWidth="1"/>
    <col min="12552" max="12552" width="9.453125" style="107" customWidth="1"/>
    <col min="12553" max="12800" width="9.1796875" style="107" customWidth="1"/>
    <col min="12801" max="12802" width="22.7265625" style="107" customWidth="1"/>
    <col min="12803" max="12803" width="30.7265625" style="107" customWidth="1"/>
    <col min="12804" max="12806" width="13.54296875" style="107" customWidth="1"/>
    <col min="12807" max="12807" width="11.1796875" style="107" customWidth="1"/>
    <col min="12808" max="12808" width="9.453125" style="107" customWidth="1"/>
    <col min="12809" max="13056" width="9.1796875" style="107" customWidth="1"/>
    <col min="13057" max="13058" width="22.7265625" style="107" customWidth="1"/>
    <col min="13059" max="13059" width="30.7265625" style="107" customWidth="1"/>
    <col min="13060" max="13062" width="13.54296875" style="107" customWidth="1"/>
    <col min="13063" max="13063" width="11.1796875" style="107" customWidth="1"/>
    <col min="13064" max="13064" width="9.453125" style="107" customWidth="1"/>
    <col min="13065" max="13312" width="9.1796875" style="107" customWidth="1"/>
    <col min="13313" max="13314" width="22.7265625" style="107" customWidth="1"/>
    <col min="13315" max="13315" width="30.7265625" style="107" customWidth="1"/>
    <col min="13316" max="13318" width="13.54296875" style="107" customWidth="1"/>
    <col min="13319" max="13319" width="11.1796875" style="107" customWidth="1"/>
    <col min="13320" max="13320" width="9.453125" style="107" customWidth="1"/>
    <col min="13321" max="13568" width="9.1796875" style="107" customWidth="1"/>
    <col min="13569" max="13570" width="22.7265625" style="107" customWidth="1"/>
    <col min="13571" max="13571" width="30.7265625" style="107" customWidth="1"/>
    <col min="13572" max="13574" width="13.54296875" style="107" customWidth="1"/>
    <col min="13575" max="13575" width="11.1796875" style="107" customWidth="1"/>
    <col min="13576" max="13576" width="9.453125" style="107" customWidth="1"/>
    <col min="13577" max="13824" width="9.1796875" style="107" customWidth="1"/>
    <col min="13825" max="13826" width="22.7265625" style="107" customWidth="1"/>
    <col min="13827" max="13827" width="30.7265625" style="107" customWidth="1"/>
    <col min="13828" max="13830" width="13.54296875" style="107" customWidth="1"/>
    <col min="13831" max="13831" width="11.1796875" style="107" customWidth="1"/>
    <col min="13832" max="13832" width="9.453125" style="107" customWidth="1"/>
    <col min="13833" max="14080" width="9.1796875" style="107" customWidth="1"/>
    <col min="14081" max="14082" width="22.7265625" style="107" customWidth="1"/>
    <col min="14083" max="14083" width="30.7265625" style="107" customWidth="1"/>
    <col min="14084" max="14086" width="13.54296875" style="107" customWidth="1"/>
    <col min="14087" max="14087" width="11.1796875" style="107" customWidth="1"/>
    <col min="14088" max="14088" width="9.453125" style="107" customWidth="1"/>
    <col min="14089" max="14336" width="9.1796875" style="107" customWidth="1"/>
    <col min="14337" max="14338" width="22.7265625" style="107" customWidth="1"/>
    <col min="14339" max="14339" width="30.7265625" style="107" customWidth="1"/>
    <col min="14340" max="14342" width="13.54296875" style="107" customWidth="1"/>
    <col min="14343" max="14343" width="11.1796875" style="107" customWidth="1"/>
    <col min="14344" max="14344" width="9.453125" style="107" customWidth="1"/>
    <col min="14345" max="14592" width="9.1796875" style="107" customWidth="1"/>
    <col min="14593" max="14594" width="22.7265625" style="107" customWidth="1"/>
    <col min="14595" max="14595" width="30.7265625" style="107" customWidth="1"/>
    <col min="14596" max="14598" width="13.54296875" style="107" customWidth="1"/>
    <col min="14599" max="14599" width="11.1796875" style="107" customWidth="1"/>
    <col min="14600" max="14600" width="9.453125" style="107" customWidth="1"/>
    <col min="14601" max="14848" width="9.1796875" style="107" customWidth="1"/>
    <col min="14849" max="14850" width="22.7265625" style="107" customWidth="1"/>
    <col min="14851" max="14851" width="30.7265625" style="107" customWidth="1"/>
    <col min="14852" max="14854" width="13.54296875" style="107" customWidth="1"/>
    <col min="14855" max="14855" width="11.1796875" style="107" customWidth="1"/>
    <col min="14856" max="14856" width="9.453125" style="107" customWidth="1"/>
    <col min="14857" max="15104" width="9.1796875" style="107" customWidth="1"/>
    <col min="15105" max="15106" width="22.7265625" style="107" customWidth="1"/>
    <col min="15107" max="15107" width="30.7265625" style="107" customWidth="1"/>
    <col min="15108" max="15110" width="13.54296875" style="107" customWidth="1"/>
    <col min="15111" max="15111" width="11.1796875" style="107" customWidth="1"/>
    <col min="15112" max="15112" width="9.453125" style="107" customWidth="1"/>
    <col min="15113" max="15360" width="9.1796875" style="107" customWidth="1"/>
    <col min="15361" max="15362" width="22.7265625" style="107" customWidth="1"/>
    <col min="15363" max="15363" width="30.7265625" style="107" customWidth="1"/>
    <col min="15364" max="15366" width="13.54296875" style="107" customWidth="1"/>
    <col min="15367" max="15367" width="11.1796875" style="107" customWidth="1"/>
    <col min="15368" max="15368" width="9.453125" style="107" customWidth="1"/>
    <col min="15369" max="15616" width="9.1796875" style="107" customWidth="1"/>
    <col min="15617" max="15618" width="22.7265625" style="107" customWidth="1"/>
    <col min="15619" max="15619" width="30.7265625" style="107" customWidth="1"/>
    <col min="15620" max="15622" width="13.54296875" style="107" customWidth="1"/>
    <col min="15623" max="15623" width="11.1796875" style="107" customWidth="1"/>
    <col min="15624" max="15624" width="9.453125" style="107" customWidth="1"/>
    <col min="15625" max="15872" width="9.1796875" style="107" customWidth="1"/>
    <col min="15873" max="15874" width="22.7265625" style="107" customWidth="1"/>
    <col min="15875" max="15875" width="30.7265625" style="107" customWidth="1"/>
    <col min="15876" max="15878" width="13.54296875" style="107" customWidth="1"/>
    <col min="15879" max="15879" width="11.1796875" style="107" customWidth="1"/>
    <col min="15880" max="15880" width="9.453125" style="107" customWidth="1"/>
    <col min="15881" max="16128" width="9.1796875" style="107" customWidth="1"/>
    <col min="16129" max="16130" width="22.7265625" style="107" customWidth="1"/>
    <col min="16131" max="16131" width="30.7265625" style="107" customWidth="1"/>
    <col min="16132" max="16134" width="13.54296875" style="107" customWidth="1"/>
    <col min="16135" max="16135" width="11.1796875" style="107" customWidth="1"/>
    <col min="16136" max="16136" width="9.453125" style="107" customWidth="1"/>
    <col min="16137" max="16384" width="9.1796875" style="107" customWidth="1"/>
  </cols>
  <sheetData>
    <row r="1" spans="1:8" ht="16.5">
      <c r="A1" s="108" t="s">
        <v>187</v>
      </c>
    </row>
    <row r="3" spans="1:8" ht="18" customHeight="1" thickBot="1">
      <c r="A3" s="257" t="s">
        <v>198</v>
      </c>
      <c r="B3" s="258"/>
      <c r="C3" s="258"/>
      <c r="D3" s="258"/>
      <c r="E3" s="258"/>
      <c r="F3" s="258"/>
      <c r="G3" s="258"/>
      <c r="H3" s="258"/>
    </row>
    <row r="4" spans="1:8" ht="15" customHeight="1" thickTop="1" thickBot="1">
      <c r="A4" s="259" t="s">
        <v>126</v>
      </c>
      <c r="B4" s="260"/>
      <c r="C4" s="260"/>
      <c r="D4" s="262" t="s">
        <v>0</v>
      </c>
      <c r="E4" s="263"/>
      <c r="F4" s="263"/>
      <c r="G4" s="263"/>
      <c r="H4" s="264" t="s">
        <v>82</v>
      </c>
    </row>
    <row r="5" spans="1:8" ht="15" customHeight="1" thickBot="1">
      <c r="A5" s="261"/>
      <c r="B5" s="261"/>
      <c r="C5" s="261"/>
      <c r="D5" s="116" t="s">
        <v>19</v>
      </c>
      <c r="E5" s="116" t="s">
        <v>39</v>
      </c>
      <c r="F5" s="116" t="s">
        <v>9</v>
      </c>
      <c r="G5" s="116" t="s">
        <v>14</v>
      </c>
      <c r="H5" s="261"/>
    </row>
    <row r="6" spans="1:8" ht="16" customHeight="1">
      <c r="A6" s="265" t="s">
        <v>139</v>
      </c>
      <c r="B6" s="265" t="s">
        <v>199</v>
      </c>
      <c r="C6" s="117" t="s">
        <v>200</v>
      </c>
      <c r="D6" s="118">
        <v>0</v>
      </c>
      <c r="E6" s="118">
        <v>0</v>
      </c>
      <c r="F6" s="118">
        <v>2</v>
      </c>
      <c r="G6" s="118">
        <v>1</v>
      </c>
      <c r="H6" s="118">
        <v>3</v>
      </c>
    </row>
    <row r="7" spans="1:8" ht="16" customHeight="1">
      <c r="A7" s="258"/>
      <c r="B7" s="266"/>
      <c r="C7" s="123" t="s">
        <v>201</v>
      </c>
      <c r="D7" s="124">
        <v>0</v>
      </c>
      <c r="E7" s="124">
        <v>0</v>
      </c>
      <c r="F7" s="124">
        <v>0.1176470588235294</v>
      </c>
      <c r="G7" s="124">
        <v>7.1428571428571425E-2</v>
      </c>
      <c r="H7" s="124">
        <v>4.3478260869565216E-2</v>
      </c>
    </row>
    <row r="8" spans="1:8" ht="16" customHeight="1">
      <c r="A8" s="258"/>
      <c r="B8" s="267" t="s">
        <v>202</v>
      </c>
      <c r="C8" s="125" t="s">
        <v>200</v>
      </c>
      <c r="D8" s="126">
        <v>3</v>
      </c>
      <c r="E8" s="126">
        <v>3</v>
      </c>
      <c r="F8" s="126">
        <v>7</v>
      </c>
      <c r="G8" s="126">
        <v>4</v>
      </c>
      <c r="H8" s="126">
        <v>17</v>
      </c>
    </row>
    <row r="9" spans="1:8" ht="16" customHeight="1">
      <c r="A9" s="258"/>
      <c r="B9" s="266"/>
      <c r="C9" s="123" t="s">
        <v>201</v>
      </c>
      <c r="D9" s="124">
        <v>0.15789473684210525</v>
      </c>
      <c r="E9" s="124">
        <v>0.15789473684210525</v>
      </c>
      <c r="F9" s="124">
        <v>0.41176470588235292</v>
      </c>
      <c r="G9" s="124">
        <v>0.2857142857142857</v>
      </c>
      <c r="H9" s="124">
        <v>0.24637681159420294</v>
      </c>
    </row>
    <row r="10" spans="1:8" ht="16" customHeight="1">
      <c r="A10" s="258"/>
      <c r="B10" s="267" t="s">
        <v>203</v>
      </c>
      <c r="C10" s="125" t="s">
        <v>200</v>
      </c>
      <c r="D10" s="126">
        <v>16</v>
      </c>
      <c r="E10" s="126">
        <v>16</v>
      </c>
      <c r="F10" s="126">
        <v>8</v>
      </c>
      <c r="G10" s="126">
        <v>9</v>
      </c>
      <c r="H10" s="126">
        <v>49</v>
      </c>
    </row>
    <row r="11" spans="1:8" ht="16" customHeight="1">
      <c r="A11" s="266"/>
      <c r="B11" s="266"/>
      <c r="C11" s="123" t="s">
        <v>201</v>
      </c>
      <c r="D11" s="124">
        <v>0.84210526315789469</v>
      </c>
      <c r="E11" s="124">
        <v>0.84210526315789469</v>
      </c>
      <c r="F11" s="124">
        <v>0.47058823529411759</v>
      </c>
      <c r="G11" s="124">
        <v>0.6428571428571429</v>
      </c>
      <c r="H11" s="124">
        <v>0.71014492753623193</v>
      </c>
    </row>
    <row r="12" spans="1:8" ht="16" customHeight="1" thickBot="1">
      <c r="A12" s="268" t="s">
        <v>82</v>
      </c>
      <c r="B12" s="269"/>
      <c r="C12" s="125" t="s">
        <v>200</v>
      </c>
      <c r="D12" s="126">
        <v>19</v>
      </c>
      <c r="E12" s="126">
        <v>19</v>
      </c>
      <c r="F12" s="126">
        <v>17</v>
      </c>
      <c r="G12" s="126">
        <v>14</v>
      </c>
      <c r="H12" s="126">
        <v>69</v>
      </c>
    </row>
    <row r="13" spans="1:8" ht="16" customHeight="1" thickTop="1" thickBot="1">
      <c r="A13" s="270"/>
      <c r="B13" s="270"/>
      <c r="C13" s="114" t="s">
        <v>201</v>
      </c>
      <c r="D13" s="122">
        <v>1</v>
      </c>
      <c r="E13" s="122">
        <v>1</v>
      </c>
      <c r="F13" s="122">
        <v>1</v>
      </c>
      <c r="G13" s="122">
        <v>1</v>
      </c>
      <c r="H13" s="122">
        <v>1</v>
      </c>
    </row>
    <row r="14" spans="1:8" ht="15" thickTop="1"/>
    <row r="15" spans="1:8" ht="18" customHeight="1" thickBot="1">
      <c r="A15" s="257" t="s">
        <v>204</v>
      </c>
      <c r="B15" s="258"/>
      <c r="C15" s="258"/>
      <c r="D15" s="258"/>
      <c r="E15" s="258"/>
    </row>
    <row r="16" spans="1:8" ht="25" customHeight="1" thickTop="1" thickBot="1">
      <c r="A16" s="127" t="s">
        <v>126</v>
      </c>
      <c r="B16" s="128" t="s">
        <v>205</v>
      </c>
      <c r="C16" s="128" t="s">
        <v>206</v>
      </c>
      <c r="D16" s="128" t="s">
        <v>207</v>
      </c>
      <c r="E16" s="128" t="s">
        <v>208</v>
      </c>
    </row>
    <row r="17" spans="1:8" ht="16" customHeight="1">
      <c r="A17" s="117" t="s">
        <v>209</v>
      </c>
      <c r="B17" s="109" t="s">
        <v>210</v>
      </c>
      <c r="C17" s="118">
        <v>6</v>
      </c>
      <c r="D17" s="129">
        <v>0.14101596046860107</v>
      </c>
      <c r="E17" s="129">
        <v>0.13058737051895489</v>
      </c>
    </row>
    <row r="18" spans="1:8" ht="16" customHeight="1">
      <c r="A18" s="111" t="s">
        <v>211</v>
      </c>
      <c r="B18" s="130">
        <v>10.542978090138245</v>
      </c>
      <c r="C18" s="112">
        <v>6</v>
      </c>
      <c r="D18" s="130">
        <v>0.10357062119216914</v>
      </c>
      <c r="E18" s="130">
        <v>0.12695907984800997</v>
      </c>
    </row>
    <row r="19" spans="1:8" ht="22" customHeight="1">
      <c r="A19" s="111" t="s">
        <v>212</v>
      </c>
      <c r="B19" s="130">
        <v>8.7185548079215565</v>
      </c>
      <c r="C19" s="131"/>
      <c r="D19" s="131"/>
      <c r="E19" s="130">
        <v>0.1111796553835384</v>
      </c>
    </row>
    <row r="20" spans="1:8" ht="16" customHeight="1" thickBot="1">
      <c r="A20" s="114" t="s">
        <v>213</v>
      </c>
      <c r="B20" s="121">
        <v>69</v>
      </c>
      <c r="C20" s="132"/>
      <c r="D20" s="132"/>
      <c r="E20" s="132"/>
    </row>
    <row r="21" spans="1:8" ht="25" customHeight="1" thickTop="1">
      <c r="A21" s="271" t="s">
        <v>214</v>
      </c>
      <c r="B21" s="258"/>
      <c r="C21" s="258"/>
      <c r="D21" s="258"/>
      <c r="E21" s="258"/>
    </row>
    <row r="24" spans="1:8" ht="16.5">
      <c r="A24" s="108" t="s">
        <v>188</v>
      </c>
    </row>
    <row r="26" spans="1:8" ht="18" customHeight="1" thickBot="1">
      <c r="A26" s="257" t="s">
        <v>198</v>
      </c>
      <c r="B26" s="258"/>
      <c r="C26" s="258"/>
      <c r="D26" s="258"/>
      <c r="E26" s="258"/>
      <c r="F26" s="258"/>
      <c r="G26" s="258"/>
      <c r="H26" s="258"/>
    </row>
    <row r="27" spans="1:8" ht="15" customHeight="1" thickTop="1" thickBot="1">
      <c r="A27" s="259" t="s">
        <v>126</v>
      </c>
      <c r="B27" s="260"/>
      <c r="C27" s="260"/>
      <c r="D27" s="262" t="s">
        <v>0</v>
      </c>
      <c r="E27" s="263"/>
      <c r="F27" s="263"/>
      <c r="G27" s="263"/>
      <c r="H27" s="264" t="s">
        <v>82</v>
      </c>
    </row>
    <row r="28" spans="1:8" ht="15" customHeight="1" thickBot="1">
      <c r="A28" s="261"/>
      <c r="B28" s="261"/>
      <c r="C28" s="261"/>
      <c r="D28" s="116" t="s">
        <v>19</v>
      </c>
      <c r="E28" s="116" t="s">
        <v>39</v>
      </c>
      <c r="F28" s="116" t="s">
        <v>9</v>
      </c>
      <c r="G28" s="116" t="s">
        <v>14</v>
      </c>
      <c r="H28" s="261"/>
    </row>
    <row r="29" spans="1:8" ht="16" customHeight="1">
      <c r="A29" s="265" t="s">
        <v>140</v>
      </c>
      <c r="B29" s="265" t="s">
        <v>199</v>
      </c>
      <c r="C29" s="117" t="s">
        <v>200</v>
      </c>
      <c r="D29" s="118">
        <v>0</v>
      </c>
      <c r="E29" s="118">
        <v>0</v>
      </c>
      <c r="F29" s="118">
        <v>3</v>
      </c>
      <c r="G29" s="118">
        <v>2</v>
      </c>
      <c r="H29" s="118">
        <v>5</v>
      </c>
    </row>
    <row r="30" spans="1:8" ht="16" customHeight="1">
      <c r="A30" s="258"/>
      <c r="B30" s="266"/>
      <c r="C30" s="123" t="s">
        <v>201</v>
      </c>
      <c r="D30" s="124">
        <v>0</v>
      </c>
      <c r="E30" s="124">
        <v>0</v>
      </c>
      <c r="F30" s="124">
        <v>0.17647058823529413</v>
      </c>
      <c r="G30" s="124">
        <v>0.14285714285714285</v>
      </c>
      <c r="H30" s="124">
        <v>7.2463768115942032E-2</v>
      </c>
    </row>
    <row r="31" spans="1:8" ht="16" customHeight="1">
      <c r="A31" s="258"/>
      <c r="B31" s="267" t="s">
        <v>202</v>
      </c>
      <c r="C31" s="125" t="s">
        <v>200</v>
      </c>
      <c r="D31" s="126">
        <v>6</v>
      </c>
      <c r="E31" s="126">
        <v>6</v>
      </c>
      <c r="F31" s="126">
        <v>2</v>
      </c>
      <c r="G31" s="126">
        <v>6</v>
      </c>
      <c r="H31" s="126">
        <v>20</v>
      </c>
    </row>
    <row r="32" spans="1:8" ht="16" customHeight="1">
      <c r="A32" s="258"/>
      <c r="B32" s="266"/>
      <c r="C32" s="123" t="s">
        <v>201</v>
      </c>
      <c r="D32" s="124">
        <v>0.31578947368421051</v>
      </c>
      <c r="E32" s="124">
        <v>0.31578947368421051</v>
      </c>
      <c r="F32" s="124">
        <v>0.1176470588235294</v>
      </c>
      <c r="G32" s="124">
        <v>0.42857142857142855</v>
      </c>
      <c r="H32" s="124">
        <v>0.28985507246376813</v>
      </c>
    </row>
    <row r="33" spans="1:8" ht="16" customHeight="1">
      <c r="A33" s="258"/>
      <c r="B33" s="267" t="s">
        <v>203</v>
      </c>
      <c r="C33" s="125" t="s">
        <v>200</v>
      </c>
      <c r="D33" s="126">
        <v>13</v>
      </c>
      <c r="E33" s="126">
        <v>13</v>
      </c>
      <c r="F33" s="126">
        <v>12</v>
      </c>
      <c r="G33" s="126">
        <v>6</v>
      </c>
      <c r="H33" s="126">
        <v>44</v>
      </c>
    </row>
    <row r="34" spans="1:8" ht="16" customHeight="1">
      <c r="A34" s="266"/>
      <c r="B34" s="266"/>
      <c r="C34" s="123" t="s">
        <v>201</v>
      </c>
      <c r="D34" s="124">
        <v>0.68421052631578949</v>
      </c>
      <c r="E34" s="124">
        <v>0.68421052631578949</v>
      </c>
      <c r="F34" s="124">
        <v>0.70588235294117652</v>
      </c>
      <c r="G34" s="124">
        <v>0.42857142857142855</v>
      </c>
      <c r="H34" s="124">
        <v>0.6376811594202898</v>
      </c>
    </row>
    <row r="35" spans="1:8" ht="16" customHeight="1" thickBot="1">
      <c r="A35" s="268" t="s">
        <v>82</v>
      </c>
      <c r="B35" s="269"/>
      <c r="C35" s="125" t="s">
        <v>200</v>
      </c>
      <c r="D35" s="126">
        <v>19</v>
      </c>
      <c r="E35" s="126">
        <v>19</v>
      </c>
      <c r="F35" s="126">
        <v>17</v>
      </c>
      <c r="G35" s="126">
        <v>14</v>
      </c>
      <c r="H35" s="126">
        <v>69</v>
      </c>
    </row>
    <row r="36" spans="1:8" ht="16" customHeight="1" thickTop="1" thickBot="1">
      <c r="A36" s="270"/>
      <c r="B36" s="270"/>
      <c r="C36" s="114" t="s">
        <v>201</v>
      </c>
      <c r="D36" s="122">
        <v>1</v>
      </c>
      <c r="E36" s="122">
        <v>1</v>
      </c>
      <c r="F36" s="122">
        <v>1</v>
      </c>
      <c r="G36" s="122">
        <v>1</v>
      </c>
      <c r="H36" s="122">
        <v>1</v>
      </c>
    </row>
    <row r="37" spans="1:8" ht="15" thickTop="1"/>
    <row r="38" spans="1:8" ht="18" customHeight="1" thickBot="1">
      <c r="A38" s="257" t="s">
        <v>204</v>
      </c>
      <c r="B38" s="258"/>
      <c r="C38" s="258"/>
      <c r="D38" s="258"/>
      <c r="E38" s="258"/>
    </row>
    <row r="39" spans="1:8" ht="25" customHeight="1" thickTop="1" thickBot="1">
      <c r="A39" s="127" t="s">
        <v>126</v>
      </c>
      <c r="B39" s="128" t="s">
        <v>205</v>
      </c>
      <c r="C39" s="128" t="s">
        <v>206</v>
      </c>
      <c r="D39" s="128" t="s">
        <v>207</v>
      </c>
      <c r="E39" s="128" t="s">
        <v>208</v>
      </c>
    </row>
    <row r="40" spans="1:8" ht="16" customHeight="1">
      <c r="A40" s="117" t="s">
        <v>209</v>
      </c>
      <c r="B40" s="109" t="s">
        <v>215</v>
      </c>
      <c r="C40" s="118">
        <v>6</v>
      </c>
      <c r="D40" s="129">
        <v>0.11574161851090249</v>
      </c>
      <c r="E40" s="129">
        <v>0.10909977309167007</v>
      </c>
    </row>
    <row r="41" spans="1:8" ht="16" customHeight="1">
      <c r="A41" s="111" t="s">
        <v>211</v>
      </c>
      <c r="B41" s="130">
        <v>12.530550321672873</v>
      </c>
      <c r="C41" s="112">
        <v>6</v>
      </c>
      <c r="D41" s="130">
        <v>5.1127019355694567E-2</v>
      </c>
      <c r="E41" s="130">
        <v>7.2008296453799595E-2</v>
      </c>
    </row>
    <row r="42" spans="1:8" ht="22" customHeight="1">
      <c r="A42" s="111" t="s">
        <v>212</v>
      </c>
      <c r="B42" s="130">
        <v>9.5789461161014486</v>
      </c>
      <c r="C42" s="131"/>
      <c r="D42" s="131"/>
      <c r="E42" s="130">
        <v>9.4627895280768842E-2</v>
      </c>
    </row>
    <row r="43" spans="1:8" ht="16" customHeight="1" thickBot="1">
      <c r="A43" s="114" t="s">
        <v>213</v>
      </c>
      <c r="B43" s="121">
        <v>69</v>
      </c>
      <c r="C43" s="132"/>
      <c r="D43" s="132"/>
      <c r="E43" s="132"/>
    </row>
    <row r="44" spans="1:8" ht="25" customHeight="1" thickTop="1">
      <c r="A44" s="271" t="s">
        <v>216</v>
      </c>
      <c r="B44" s="258"/>
      <c r="C44" s="258"/>
      <c r="D44" s="258"/>
      <c r="E44" s="258"/>
    </row>
    <row r="47" spans="1:8" ht="16.5">
      <c r="A47" s="108" t="s">
        <v>189</v>
      </c>
    </row>
    <row r="49" spans="1:8" ht="18" customHeight="1" thickBot="1">
      <c r="A49" s="257" t="s">
        <v>198</v>
      </c>
      <c r="B49" s="258"/>
      <c r="C49" s="258"/>
      <c r="D49" s="258"/>
      <c r="E49" s="258"/>
      <c r="F49" s="258"/>
      <c r="G49" s="258"/>
      <c r="H49" s="258"/>
    </row>
    <row r="50" spans="1:8" ht="15" customHeight="1" thickTop="1" thickBot="1">
      <c r="A50" s="259" t="s">
        <v>126</v>
      </c>
      <c r="B50" s="260"/>
      <c r="C50" s="260"/>
      <c r="D50" s="262" t="s">
        <v>0</v>
      </c>
      <c r="E50" s="263"/>
      <c r="F50" s="263"/>
      <c r="G50" s="263"/>
      <c r="H50" s="264" t="s">
        <v>82</v>
      </c>
    </row>
    <row r="51" spans="1:8" ht="15" customHeight="1" thickBot="1">
      <c r="A51" s="261"/>
      <c r="B51" s="261"/>
      <c r="C51" s="261"/>
      <c r="D51" s="116" t="s">
        <v>19</v>
      </c>
      <c r="E51" s="116" t="s">
        <v>39</v>
      </c>
      <c r="F51" s="116" t="s">
        <v>9</v>
      </c>
      <c r="G51" s="116" t="s">
        <v>14</v>
      </c>
      <c r="H51" s="261"/>
    </row>
    <row r="52" spans="1:8" ht="16" customHeight="1">
      <c r="A52" s="265" t="s">
        <v>141</v>
      </c>
      <c r="B52" s="265" t="s">
        <v>199</v>
      </c>
      <c r="C52" s="117" t="s">
        <v>200</v>
      </c>
      <c r="D52" s="118">
        <v>0</v>
      </c>
      <c r="E52" s="118">
        <v>1</v>
      </c>
      <c r="F52" s="118">
        <v>0</v>
      </c>
      <c r="G52" s="118">
        <v>0</v>
      </c>
      <c r="H52" s="118">
        <v>1</v>
      </c>
    </row>
    <row r="53" spans="1:8" ht="16" customHeight="1">
      <c r="A53" s="258"/>
      <c r="B53" s="266"/>
      <c r="C53" s="123" t="s">
        <v>201</v>
      </c>
      <c r="D53" s="124">
        <v>0</v>
      </c>
      <c r="E53" s="124">
        <v>5.2631578947368418E-2</v>
      </c>
      <c r="F53" s="124">
        <v>0</v>
      </c>
      <c r="G53" s="124">
        <v>0</v>
      </c>
      <c r="H53" s="124">
        <v>1.4492753623188406E-2</v>
      </c>
    </row>
    <row r="54" spans="1:8" ht="16" customHeight="1">
      <c r="A54" s="258"/>
      <c r="B54" s="267" t="s">
        <v>202</v>
      </c>
      <c r="C54" s="125" t="s">
        <v>200</v>
      </c>
      <c r="D54" s="126">
        <v>0</v>
      </c>
      <c r="E54" s="126">
        <v>0</v>
      </c>
      <c r="F54" s="126">
        <v>1</v>
      </c>
      <c r="G54" s="126">
        <v>0</v>
      </c>
      <c r="H54" s="126">
        <v>1</v>
      </c>
    </row>
    <row r="55" spans="1:8" ht="16" customHeight="1">
      <c r="A55" s="258"/>
      <c r="B55" s="266"/>
      <c r="C55" s="123" t="s">
        <v>201</v>
      </c>
      <c r="D55" s="124">
        <v>0</v>
      </c>
      <c r="E55" s="124">
        <v>0</v>
      </c>
      <c r="F55" s="124">
        <v>5.8823529411764698E-2</v>
      </c>
      <c r="G55" s="124">
        <v>0</v>
      </c>
      <c r="H55" s="124">
        <v>1.4492753623188406E-2</v>
      </c>
    </row>
    <row r="56" spans="1:8" ht="16" customHeight="1">
      <c r="A56" s="258"/>
      <c r="B56" s="267" t="s">
        <v>203</v>
      </c>
      <c r="C56" s="125" t="s">
        <v>200</v>
      </c>
      <c r="D56" s="126">
        <v>19</v>
      </c>
      <c r="E56" s="126">
        <v>18</v>
      </c>
      <c r="F56" s="126">
        <v>16</v>
      </c>
      <c r="G56" s="126">
        <v>14</v>
      </c>
      <c r="H56" s="126">
        <v>67</v>
      </c>
    </row>
    <row r="57" spans="1:8" ht="16" customHeight="1">
      <c r="A57" s="266"/>
      <c r="B57" s="266"/>
      <c r="C57" s="123" t="s">
        <v>201</v>
      </c>
      <c r="D57" s="124">
        <v>1</v>
      </c>
      <c r="E57" s="124">
        <v>0.94736842105263153</v>
      </c>
      <c r="F57" s="124">
        <v>0.94117647058823517</v>
      </c>
      <c r="G57" s="124">
        <v>1</v>
      </c>
      <c r="H57" s="124">
        <v>0.97101449275362317</v>
      </c>
    </row>
    <row r="58" spans="1:8" ht="16" customHeight="1" thickBot="1">
      <c r="A58" s="268" t="s">
        <v>82</v>
      </c>
      <c r="B58" s="269"/>
      <c r="C58" s="125" t="s">
        <v>200</v>
      </c>
      <c r="D58" s="126">
        <v>19</v>
      </c>
      <c r="E58" s="126">
        <v>19</v>
      </c>
      <c r="F58" s="126">
        <v>17</v>
      </c>
      <c r="G58" s="126">
        <v>14</v>
      </c>
      <c r="H58" s="126">
        <v>69</v>
      </c>
    </row>
    <row r="59" spans="1:8" ht="16" customHeight="1" thickTop="1" thickBot="1">
      <c r="A59" s="270"/>
      <c r="B59" s="270"/>
      <c r="C59" s="114" t="s">
        <v>201</v>
      </c>
      <c r="D59" s="122">
        <v>1</v>
      </c>
      <c r="E59" s="122">
        <v>1</v>
      </c>
      <c r="F59" s="122">
        <v>1</v>
      </c>
      <c r="G59" s="122">
        <v>1</v>
      </c>
      <c r="H59" s="122">
        <v>1</v>
      </c>
    </row>
    <row r="60" spans="1:8" ht="15" thickTop="1"/>
    <row r="61" spans="1:8" ht="18" customHeight="1" thickBot="1">
      <c r="A61" s="257" t="s">
        <v>204</v>
      </c>
      <c r="B61" s="258"/>
      <c r="C61" s="258"/>
      <c r="D61" s="258"/>
      <c r="E61" s="258"/>
    </row>
    <row r="62" spans="1:8" ht="25" customHeight="1" thickTop="1" thickBot="1">
      <c r="A62" s="127" t="s">
        <v>126</v>
      </c>
      <c r="B62" s="128" t="s">
        <v>205</v>
      </c>
      <c r="C62" s="128" t="s">
        <v>206</v>
      </c>
      <c r="D62" s="128" t="s">
        <v>207</v>
      </c>
      <c r="E62" s="128" t="s">
        <v>208</v>
      </c>
    </row>
    <row r="63" spans="1:8" ht="16" customHeight="1">
      <c r="A63" s="117" t="s">
        <v>209</v>
      </c>
      <c r="B63" s="109" t="s">
        <v>217</v>
      </c>
      <c r="C63" s="118">
        <v>6</v>
      </c>
      <c r="D63" s="129">
        <v>0.45229662093332312</v>
      </c>
      <c r="E63" s="129">
        <v>0.70034100596760074</v>
      </c>
    </row>
    <row r="64" spans="1:8" ht="16" customHeight="1">
      <c r="A64" s="111" t="s">
        <v>211</v>
      </c>
      <c r="B64" s="130">
        <v>5.4361741257311857</v>
      </c>
      <c r="C64" s="112">
        <v>6</v>
      </c>
      <c r="D64" s="130">
        <v>0.48920424797031614</v>
      </c>
      <c r="E64" s="130">
        <v>0.70034100596760074</v>
      </c>
    </row>
    <row r="65" spans="1:8" ht="22" customHeight="1">
      <c r="A65" s="111" t="s">
        <v>212</v>
      </c>
      <c r="B65" s="130">
        <v>5.5634578030336144</v>
      </c>
      <c r="C65" s="131"/>
      <c r="D65" s="131"/>
      <c r="E65" s="130">
        <v>0.70034100596760074</v>
      </c>
    </row>
    <row r="66" spans="1:8" ht="16" customHeight="1" thickBot="1">
      <c r="A66" s="114" t="s">
        <v>213</v>
      </c>
      <c r="B66" s="121">
        <v>69</v>
      </c>
      <c r="C66" s="132"/>
      <c r="D66" s="132"/>
      <c r="E66" s="132"/>
    </row>
    <row r="67" spans="1:8" ht="25" customHeight="1" thickTop="1">
      <c r="A67" s="271" t="s">
        <v>218</v>
      </c>
      <c r="B67" s="258"/>
      <c r="C67" s="258"/>
      <c r="D67" s="258"/>
      <c r="E67" s="258"/>
    </row>
    <row r="70" spans="1:8" ht="16.5">
      <c r="A70" s="108" t="s">
        <v>190</v>
      </c>
    </row>
    <row r="72" spans="1:8" ht="18" customHeight="1" thickBot="1">
      <c r="A72" s="257" t="s">
        <v>198</v>
      </c>
      <c r="B72" s="258"/>
      <c r="C72" s="258"/>
      <c r="D72" s="258"/>
      <c r="E72" s="258"/>
      <c r="F72" s="258"/>
      <c r="G72" s="258"/>
      <c r="H72" s="258"/>
    </row>
    <row r="73" spans="1:8" ht="15" customHeight="1" thickTop="1" thickBot="1">
      <c r="A73" s="259" t="s">
        <v>126</v>
      </c>
      <c r="B73" s="260"/>
      <c r="C73" s="260"/>
      <c r="D73" s="262" t="s">
        <v>0</v>
      </c>
      <c r="E73" s="263"/>
      <c r="F73" s="263"/>
      <c r="G73" s="263"/>
      <c r="H73" s="264" t="s">
        <v>82</v>
      </c>
    </row>
    <row r="74" spans="1:8" ht="15" customHeight="1" thickBot="1">
      <c r="A74" s="261"/>
      <c r="B74" s="261"/>
      <c r="C74" s="261"/>
      <c r="D74" s="116" t="s">
        <v>19</v>
      </c>
      <c r="E74" s="116" t="s">
        <v>39</v>
      </c>
      <c r="F74" s="116" t="s">
        <v>9</v>
      </c>
      <c r="G74" s="116" t="s">
        <v>14</v>
      </c>
      <c r="H74" s="261"/>
    </row>
    <row r="75" spans="1:8" ht="16" customHeight="1">
      <c r="A75" s="265" t="s">
        <v>142</v>
      </c>
      <c r="B75" s="265" t="s">
        <v>199</v>
      </c>
      <c r="C75" s="117" t="s">
        <v>200</v>
      </c>
      <c r="D75" s="118">
        <v>0</v>
      </c>
      <c r="E75" s="118">
        <v>1</v>
      </c>
      <c r="F75" s="118">
        <v>2</v>
      </c>
      <c r="G75" s="118">
        <v>3</v>
      </c>
      <c r="H75" s="118">
        <v>6</v>
      </c>
    </row>
    <row r="76" spans="1:8" ht="16" customHeight="1">
      <c r="A76" s="258"/>
      <c r="B76" s="266"/>
      <c r="C76" s="123" t="s">
        <v>201</v>
      </c>
      <c r="D76" s="124">
        <v>0</v>
      </c>
      <c r="E76" s="124">
        <v>5.2631578947368418E-2</v>
      </c>
      <c r="F76" s="124">
        <v>0.1176470588235294</v>
      </c>
      <c r="G76" s="124">
        <v>0.21428571428571427</v>
      </c>
      <c r="H76" s="124">
        <v>8.6956521739130432E-2</v>
      </c>
    </row>
    <row r="77" spans="1:8" ht="16" customHeight="1">
      <c r="A77" s="258"/>
      <c r="B77" s="267" t="s">
        <v>203</v>
      </c>
      <c r="C77" s="125" t="s">
        <v>200</v>
      </c>
      <c r="D77" s="126">
        <v>3</v>
      </c>
      <c r="E77" s="126">
        <v>1</v>
      </c>
      <c r="F77" s="126">
        <v>3</v>
      </c>
      <c r="G77" s="126">
        <v>1</v>
      </c>
      <c r="H77" s="126">
        <v>8</v>
      </c>
    </row>
    <row r="78" spans="1:8" ht="16" customHeight="1">
      <c r="A78" s="258"/>
      <c r="B78" s="266"/>
      <c r="C78" s="123" t="s">
        <v>201</v>
      </c>
      <c r="D78" s="124">
        <v>0.15789473684210525</v>
      </c>
      <c r="E78" s="124">
        <v>5.2631578947368418E-2</v>
      </c>
      <c r="F78" s="124">
        <v>0.17647058823529413</v>
      </c>
      <c r="G78" s="124">
        <v>7.1428571428571425E-2</v>
      </c>
      <c r="H78" s="124">
        <v>0.11594202898550725</v>
      </c>
    </row>
    <row r="79" spans="1:8" ht="16" customHeight="1">
      <c r="A79" s="258"/>
      <c r="B79" s="267" t="s">
        <v>219</v>
      </c>
      <c r="C79" s="125" t="s">
        <v>200</v>
      </c>
      <c r="D79" s="126">
        <v>16</v>
      </c>
      <c r="E79" s="126">
        <v>17</v>
      </c>
      <c r="F79" s="126">
        <v>12</v>
      </c>
      <c r="G79" s="126">
        <v>10</v>
      </c>
      <c r="H79" s="126">
        <v>55</v>
      </c>
    </row>
    <row r="80" spans="1:8" ht="16" customHeight="1">
      <c r="A80" s="266"/>
      <c r="B80" s="266"/>
      <c r="C80" s="123" t="s">
        <v>201</v>
      </c>
      <c r="D80" s="124">
        <v>0.84210526315789469</v>
      </c>
      <c r="E80" s="124">
        <v>0.89473684210526316</v>
      </c>
      <c r="F80" s="124">
        <v>0.70588235294117652</v>
      </c>
      <c r="G80" s="124">
        <v>0.7142857142857143</v>
      </c>
      <c r="H80" s="124">
        <v>0.79710144927536231</v>
      </c>
    </row>
    <row r="81" spans="1:8" ht="16" customHeight="1" thickBot="1">
      <c r="A81" s="268" t="s">
        <v>82</v>
      </c>
      <c r="B81" s="269"/>
      <c r="C81" s="125" t="s">
        <v>200</v>
      </c>
      <c r="D81" s="126">
        <v>19</v>
      </c>
      <c r="E81" s="126">
        <v>19</v>
      </c>
      <c r="F81" s="126">
        <v>17</v>
      </c>
      <c r="G81" s="126">
        <v>14</v>
      </c>
      <c r="H81" s="126">
        <v>69</v>
      </c>
    </row>
    <row r="82" spans="1:8" ht="16" customHeight="1" thickTop="1" thickBot="1">
      <c r="A82" s="270"/>
      <c r="B82" s="270"/>
      <c r="C82" s="114" t="s">
        <v>201</v>
      </c>
      <c r="D82" s="122">
        <v>1</v>
      </c>
      <c r="E82" s="122">
        <v>1</v>
      </c>
      <c r="F82" s="122">
        <v>1</v>
      </c>
      <c r="G82" s="122">
        <v>1</v>
      </c>
      <c r="H82" s="122">
        <v>1</v>
      </c>
    </row>
    <row r="83" spans="1:8" ht="15" thickTop="1"/>
    <row r="84" spans="1:8" ht="18" customHeight="1" thickBot="1">
      <c r="A84" s="257" t="s">
        <v>204</v>
      </c>
      <c r="B84" s="258"/>
      <c r="C84" s="258"/>
      <c r="D84" s="258"/>
      <c r="E84" s="258"/>
    </row>
    <row r="85" spans="1:8" ht="25" customHeight="1" thickTop="1" thickBot="1">
      <c r="A85" s="127" t="s">
        <v>126</v>
      </c>
      <c r="B85" s="128" t="s">
        <v>205</v>
      </c>
      <c r="C85" s="128" t="s">
        <v>206</v>
      </c>
      <c r="D85" s="128" t="s">
        <v>207</v>
      </c>
      <c r="E85" s="128" t="s">
        <v>208</v>
      </c>
    </row>
    <row r="86" spans="1:8" ht="16" customHeight="1">
      <c r="A86" s="117" t="s">
        <v>209</v>
      </c>
      <c r="B86" s="109" t="s">
        <v>220</v>
      </c>
      <c r="C86" s="118">
        <v>6</v>
      </c>
      <c r="D86" s="129">
        <v>0.32092608191387978</v>
      </c>
      <c r="E86" s="129">
        <v>0.33036843752645756</v>
      </c>
    </row>
    <row r="87" spans="1:8" ht="16" customHeight="1">
      <c r="A87" s="111" t="s">
        <v>211</v>
      </c>
      <c r="B87" s="130">
        <v>8.0168118000909114</v>
      </c>
      <c r="C87" s="112">
        <v>6</v>
      </c>
      <c r="D87" s="130">
        <v>0.23687421663365624</v>
      </c>
      <c r="E87" s="130">
        <v>0.36969918512745553</v>
      </c>
    </row>
    <row r="88" spans="1:8" ht="22" customHeight="1">
      <c r="A88" s="111" t="s">
        <v>212</v>
      </c>
      <c r="B88" s="130">
        <v>6.4703532326221662</v>
      </c>
      <c r="C88" s="131"/>
      <c r="D88" s="131"/>
      <c r="E88" s="130">
        <v>0.33162710554185981</v>
      </c>
    </row>
    <row r="89" spans="1:8" ht="16" customHeight="1" thickBot="1">
      <c r="A89" s="114" t="s">
        <v>213</v>
      </c>
      <c r="B89" s="121">
        <v>69</v>
      </c>
      <c r="C89" s="132"/>
      <c r="D89" s="132"/>
      <c r="E89" s="132"/>
    </row>
    <row r="90" spans="1:8" ht="25" customHeight="1" thickTop="1">
      <c r="A90" s="271" t="s">
        <v>221</v>
      </c>
      <c r="B90" s="258"/>
      <c r="C90" s="258"/>
      <c r="D90" s="258"/>
      <c r="E90" s="258"/>
    </row>
    <row r="93" spans="1:8" ht="16.5">
      <c r="A93" s="108" t="s">
        <v>191</v>
      </c>
    </row>
    <row r="95" spans="1:8" ht="18" customHeight="1" thickBot="1">
      <c r="A95" s="257" t="s">
        <v>198</v>
      </c>
      <c r="B95" s="258"/>
      <c r="C95" s="258"/>
      <c r="D95" s="258"/>
      <c r="E95" s="258"/>
      <c r="F95" s="258"/>
      <c r="G95" s="258"/>
      <c r="H95" s="258"/>
    </row>
    <row r="96" spans="1:8" ht="15" customHeight="1" thickTop="1" thickBot="1">
      <c r="A96" s="259" t="s">
        <v>126</v>
      </c>
      <c r="B96" s="260"/>
      <c r="C96" s="260"/>
      <c r="D96" s="262" t="s">
        <v>0</v>
      </c>
      <c r="E96" s="263"/>
      <c r="F96" s="263"/>
      <c r="G96" s="263"/>
      <c r="H96" s="264" t="s">
        <v>82</v>
      </c>
    </row>
    <row r="97" spans="1:8" ht="15" customHeight="1" thickBot="1">
      <c r="A97" s="261"/>
      <c r="B97" s="261"/>
      <c r="C97" s="261"/>
      <c r="D97" s="116" t="s">
        <v>19</v>
      </c>
      <c r="E97" s="116" t="s">
        <v>39</v>
      </c>
      <c r="F97" s="116" t="s">
        <v>9</v>
      </c>
      <c r="G97" s="116" t="s">
        <v>14</v>
      </c>
      <c r="H97" s="261"/>
    </row>
    <row r="98" spans="1:8" ht="16" customHeight="1">
      <c r="A98" s="265" t="s">
        <v>143</v>
      </c>
      <c r="B98" s="265" t="s">
        <v>199</v>
      </c>
      <c r="C98" s="117" t="s">
        <v>200</v>
      </c>
      <c r="D98" s="118">
        <v>1</v>
      </c>
      <c r="E98" s="118">
        <v>1</v>
      </c>
      <c r="F98" s="118">
        <v>5</v>
      </c>
      <c r="G98" s="118">
        <v>2</v>
      </c>
      <c r="H98" s="118">
        <v>9</v>
      </c>
    </row>
    <row r="99" spans="1:8" ht="16" customHeight="1">
      <c r="A99" s="258"/>
      <c r="B99" s="266"/>
      <c r="C99" s="123" t="s">
        <v>201</v>
      </c>
      <c r="D99" s="124">
        <v>5.2631578947368418E-2</v>
      </c>
      <c r="E99" s="124">
        <v>5.2631578947368418E-2</v>
      </c>
      <c r="F99" s="124">
        <v>0.29411764705882354</v>
      </c>
      <c r="G99" s="124">
        <v>0.14285714285714285</v>
      </c>
      <c r="H99" s="124">
        <v>0.13043478260869565</v>
      </c>
    </row>
    <row r="100" spans="1:8" ht="16" customHeight="1">
      <c r="A100" s="258"/>
      <c r="B100" s="267" t="s">
        <v>203</v>
      </c>
      <c r="C100" s="125" t="s">
        <v>200</v>
      </c>
      <c r="D100" s="126">
        <v>4</v>
      </c>
      <c r="E100" s="126">
        <v>6</v>
      </c>
      <c r="F100" s="126">
        <v>2</v>
      </c>
      <c r="G100" s="126">
        <v>4</v>
      </c>
      <c r="H100" s="126">
        <v>16</v>
      </c>
    </row>
    <row r="101" spans="1:8" ht="16" customHeight="1">
      <c r="A101" s="258"/>
      <c r="B101" s="266"/>
      <c r="C101" s="123" t="s">
        <v>201</v>
      </c>
      <c r="D101" s="124">
        <v>0.21052631578947367</v>
      </c>
      <c r="E101" s="124">
        <v>0.31578947368421051</v>
      </c>
      <c r="F101" s="124">
        <v>0.1176470588235294</v>
      </c>
      <c r="G101" s="124">
        <v>0.2857142857142857</v>
      </c>
      <c r="H101" s="124">
        <v>0.2318840579710145</v>
      </c>
    </row>
    <row r="102" spans="1:8" ht="16" customHeight="1">
      <c r="A102" s="258"/>
      <c r="B102" s="267" t="s">
        <v>219</v>
      </c>
      <c r="C102" s="125" t="s">
        <v>200</v>
      </c>
      <c r="D102" s="126">
        <v>14</v>
      </c>
      <c r="E102" s="126">
        <v>12</v>
      </c>
      <c r="F102" s="126">
        <v>10</v>
      </c>
      <c r="G102" s="126">
        <v>8</v>
      </c>
      <c r="H102" s="126">
        <v>44</v>
      </c>
    </row>
    <row r="103" spans="1:8" ht="16" customHeight="1">
      <c r="A103" s="266"/>
      <c r="B103" s="266"/>
      <c r="C103" s="123" t="s">
        <v>201</v>
      </c>
      <c r="D103" s="124">
        <v>0.73684210526315785</v>
      </c>
      <c r="E103" s="124">
        <v>0.63157894736842102</v>
      </c>
      <c r="F103" s="124">
        <v>0.58823529411764708</v>
      </c>
      <c r="G103" s="124">
        <v>0.5714285714285714</v>
      </c>
      <c r="H103" s="124">
        <v>0.6376811594202898</v>
      </c>
    </row>
    <row r="104" spans="1:8" ht="16" customHeight="1" thickBot="1">
      <c r="A104" s="268" t="s">
        <v>82</v>
      </c>
      <c r="B104" s="269"/>
      <c r="C104" s="125" t="s">
        <v>200</v>
      </c>
      <c r="D104" s="126">
        <v>19</v>
      </c>
      <c r="E104" s="126">
        <v>19</v>
      </c>
      <c r="F104" s="126">
        <v>17</v>
      </c>
      <c r="G104" s="126">
        <v>14</v>
      </c>
      <c r="H104" s="126">
        <v>69</v>
      </c>
    </row>
    <row r="105" spans="1:8" ht="16" customHeight="1" thickTop="1" thickBot="1">
      <c r="A105" s="270"/>
      <c r="B105" s="270"/>
      <c r="C105" s="114" t="s">
        <v>201</v>
      </c>
      <c r="D105" s="122">
        <v>1</v>
      </c>
      <c r="E105" s="122">
        <v>1</v>
      </c>
      <c r="F105" s="122">
        <v>1</v>
      </c>
      <c r="G105" s="122">
        <v>1</v>
      </c>
      <c r="H105" s="122">
        <v>1</v>
      </c>
    </row>
    <row r="106" spans="1:8" ht="15" thickTop="1"/>
    <row r="107" spans="1:8" ht="18" customHeight="1" thickBot="1">
      <c r="A107" s="257" t="s">
        <v>204</v>
      </c>
      <c r="B107" s="258"/>
      <c r="C107" s="258"/>
      <c r="D107" s="258"/>
      <c r="E107" s="258"/>
    </row>
    <row r="108" spans="1:8" ht="25" customHeight="1" thickTop="1" thickBot="1">
      <c r="A108" s="127" t="s">
        <v>126</v>
      </c>
      <c r="B108" s="128" t="s">
        <v>205</v>
      </c>
      <c r="C108" s="128" t="s">
        <v>206</v>
      </c>
      <c r="D108" s="128" t="s">
        <v>207</v>
      </c>
      <c r="E108" s="128" t="s">
        <v>208</v>
      </c>
    </row>
    <row r="109" spans="1:8" ht="16" customHeight="1">
      <c r="A109" s="117" t="s">
        <v>209</v>
      </c>
      <c r="B109" s="109" t="s">
        <v>222</v>
      </c>
      <c r="C109" s="118">
        <v>6</v>
      </c>
      <c r="D109" s="129">
        <v>0.27926261328038743</v>
      </c>
      <c r="E109" s="129">
        <v>0.28645911064302204</v>
      </c>
    </row>
    <row r="110" spans="1:8" ht="16" customHeight="1">
      <c r="A110" s="111" t="s">
        <v>211</v>
      </c>
      <c r="B110" s="130">
        <v>7.2004183304748119</v>
      </c>
      <c r="C110" s="112">
        <v>6</v>
      </c>
      <c r="D110" s="130">
        <v>0.30270981211704479</v>
      </c>
      <c r="E110" s="130">
        <v>0.38624864364200234</v>
      </c>
    </row>
    <row r="111" spans="1:8" ht="22" customHeight="1">
      <c r="A111" s="111" t="s">
        <v>212</v>
      </c>
      <c r="B111" s="130">
        <v>6.6038485111487759</v>
      </c>
      <c r="C111" s="131"/>
      <c r="D111" s="131"/>
      <c r="E111" s="130">
        <v>0.35284505464006605</v>
      </c>
    </row>
    <row r="112" spans="1:8" ht="16" customHeight="1" thickBot="1">
      <c r="A112" s="114" t="s">
        <v>213</v>
      </c>
      <c r="B112" s="121">
        <v>69</v>
      </c>
      <c r="C112" s="132"/>
      <c r="D112" s="132"/>
      <c r="E112" s="132"/>
    </row>
    <row r="113" spans="1:8" ht="25" customHeight="1" thickTop="1">
      <c r="A113" s="271" t="s">
        <v>223</v>
      </c>
      <c r="B113" s="258"/>
      <c r="C113" s="258"/>
      <c r="D113" s="258"/>
      <c r="E113" s="258"/>
    </row>
    <row r="116" spans="1:8" ht="16.5">
      <c r="A116" s="108" t="s">
        <v>192</v>
      </c>
    </row>
    <row r="118" spans="1:8" ht="18" customHeight="1" thickBot="1">
      <c r="A118" s="257" t="s">
        <v>198</v>
      </c>
      <c r="B118" s="258"/>
      <c r="C118" s="258"/>
      <c r="D118" s="258"/>
      <c r="E118" s="258"/>
      <c r="F118" s="258"/>
      <c r="G118" s="258"/>
      <c r="H118" s="258"/>
    </row>
    <row r="119" spans="1:8" ht="15" customHeight="1" thickTop="1" thickBot="1">
      <c r="A119" s="259" t="s">
        <v>126</v>
      </c>
      <c r="B119" s="260"/>
      <c r="C119" s="260"/>
      <c r="D119" s="262" t="s">
        <v>0</v>
      </c>
      <c r="E119" s="263"/>
      <c r="F119" s="263"/>
      <c r="G119" s="263"/>
      <c r="H119" s="264" t="s">
        <v>82</v>
      </c>
    </row>
    <row r="120" spans="1:8" ht="15" customHeight="1" thickBot="1">
      <c r="A120" s="261"/>
      <c r="B120" s="261"/>
      <c r="C120" s="261"/>
      <c r="D120" s="116" t="s">
        <v>19</v>
      </c>
      <c r="E120" s="116" t="s">
        <v>39</v>
      </c>
      <c r="F120" s="116" t="s">
        <v>9</v>
      </c>
      <c r="G120" s="116" t="s">
        <v>14</v>
      </c>
      <c r="H120" s="261"/>
    </row>
    <row r="121" spans="1:8" ht="16" customHeight="1">
      <c r="A121" s="265" t="s">
        <v>144</v>
      </c>
      <c r="B121" s="265" t="s">
        <v>199</v>
      </c>
      <c r="C121" s="117" t="s">
        <v>200</v>
      </c>
      <c r="D121" s="118">
        <v>1</v>
      </c>
      <c r="E121" s="118">
        <v>3</v>
      </c>
      <c r="F121" s="118">
        <v>5</v>
      </c>
      <c r="G121" s="118">
        <v>3</v>
      </c>
      <c r="H121" s="118">
        <v>12</v>
      </c>
    </row>
    <row r="122" spans="1:8" ht="16" customHeight="1">
      <c r="A122" s="258"/>
      <c r="B122" s="266"/>
      <c r="C122" s="123" t="s">
        <v>201</v>
      </c>
      <c r="D122" s="124">
        <v>5.2631578947368418E-2</v>
      </c>
      <c r="E122" s="124">
        <v>0.15789473684210525</v>
      </c>
      <c r="F122" s="124">
        <v>0.29411764705882354</v>
      </c>
      <c r="G122" s="124">
        <v>0.21428571428571427</v>
      </c>
      <c r="H122" s="124">
        <v>0.17391304347826086</v>
      </c>
    </row>
    <row r="123" spans="1:8" ht="16" customHeight="1">
      <c r="A123" s="258"/>
      <c r="B123" s="267" t="s">
        <v>203</v>
      </c>
      <c r="C123" s="125" t="s">
        <v>200</v>
      </c>
      <c r="D123" s="126">
        <v>2</v>
      </c>
      <c r="E123" s="126">
        <v>5</v>
      </c>
      <c r="F123" s="126">
        <v>3</v>
      </c>
      <c r="G123" s="126">
        <v>3</v>
      </c>
      <c r="H123" s="126">
        <v>13</v>
      </c>
    </row>
    <row r="124" spans="1:8" ht="16" customHeight="1">
      <c r="A124" s="258"/>
      <c r="B124" s="266"/>
      <c r="C124" s="123" t="s">
        <v>201</v>
      </c>
      <c r="D124" s="124">
        <v>0.10526315789473684</v>
      </c>
      <c r="E124" s="124">
        <v>0.26315789473684209</v>
      </c>
      <c r="F124" s="124">
        <v>0.17647058823529413</v>
      </c>
      <c r="G124" s="124">
        <v>0.21428571428571427</v>
      </c>
      <c r="H124" s="124">
        <v>0.18840579710144931</v>
      </c>
    </row>
    <row r="125" spans="1:8" ht="16" customHeight="1">
      <c r="A125" s="258"/>
      <c r="B125" s="267" t="s">
        <v>219</v>
      </c>
      <c r="C125" s="125" t="s">
        <v>200</v>
      </c>
      <c r="D125" s="126">
        <v>16</v>
      </c>
      <c r="E125" s="126">
        <v>11</v>
      </c>
      <c r="F125" s="126">
        <v>9</v>
      </c>
      <c r="G125" s="126">
        <v>8</v>
      </c>
      <c r="H125" s="126">
        <v>44</v>
      </c>
    </row>
    <row r="126" spans="1:8" ht="16" customHeight="1">
      <c r="A126" s="266"/>
      <c r="B126" s="266"/>
      <c r="C126" s="123" t="s">
        <v>201</v>
      </c>
      <c r="D126" s="124">
        <v>0.84210526315789469</v>
      </c>
      <c r="E126" s="124">
        <v>0.57894736842105265</v>
      </c>
      <c r="F126" s="124">
        <v>0.52941176470588236</v>
      </c>
      <c r="G126" s="124">
        <v>0.5714285714285714</v>
      </c>
      <c r="H126" s="124">
        <v>0.6376811594202898</v>
      </c>
    </row>
    <row r="127" spans="1:8" ht="16" customHeight="1" thickBot="1">
      <c r="A127" s="268" t="s">
        <v>82</v>
      </c>
      <c r="B127" s="269"/>
      <c r="C127" s="125" t="s">
        <v>200</v>
      </c>
      <c r="D127" s="126">
        <v>19</v>
      </c>
      <c r="E127" s="126">
        <v>19</v>
      </c>
      <c r="F127" s="126">
        <v>17</v>
      </c>
      <c r="G127" s="126">
        <v>14</v>
      </c>
      <c r="H127" s="126">
        <v>69</v>
      </c>
    </row>
    <row r="128" spans="1:8" ht="16" customHeight="1" thickTop="1" thickBot="1">
      <c r="A128" s="270"/>
      <c r="B128" s="270"/>
      <c r="C128" s="114" t="s">
        <v>201</v>
      </c>
      <c r="D128" s="122">
        <v>1</v>
      </c>
      <c r="E128" s="122">
        <v>1</v>
      </c>
      <c r="F128" s="122">
        <v>1</v>
      </c>
      <c r="G128" s="122">
        <v>1</v>
      </c>
      <c r="H128" s="122">
        <v>1</v>
      </c>
    </row>
    <row r="129" spans="1:8" ht="15" thickTop="1"/>
    <row r="130" spans="1:8" ht="18" customHeight="1" thickBot="1">
      <c r="A130" s="257" t="s">
        <v>204</v>
      </c>
      <c r="B130" s="258"/>
      <c r="C130" s="258"/>
      <c r="D130" s="258"/>
      <c r="E130" s="258"/>
    </row>
    <row r="131" spans="1:8" ht="25" customHeight="1" thickTop="1" thickBot="1">
      <c r="A131" s="127" t="s">
        <v>126</v>
      </c>
      <c r="B131" s="128" t="s">
        <v>205</v>
      </c>
      <c r="C131" s="128" t="s">
        <v>206</v>
      </c>
      <c r="D131" s="128" t="s">
        <v>207</v>
      </c>
      <c r="E131" s="128" t="s">
        <v>208</v>
      </c>
    </row>
    <row r="132" spans="1:8" ht="16" customHeight="1">
      <c r="A132" s="117" t="s">
        <v>209</v>
      </c>
      <c r="B132" s="109" t="s">
        <v>224</v>
      </c>
      <c r="C132" s="118">
        <v>6</v>
      </c>
      <c r="D132" s="129">
        <v>0.39484648418510931</v>
      </c>
      <c r="E132" s="129">
        <v>0.41236201983146942</v>
      </c>
    </row>
    <row r="133" spans="1:8" ht="16" customHeight="1">
      <c r="A133" s="111" t="s">
        <v>211</v>
      </c>
      <c r="B133" s="130">
        <v>6.5970296880376802</v>
      </c>
      <c r="C133" s="112">
        <v>6</v>
      </c>
      <c r="D133" s="130">
        <v>0.3597248157353663</v>
      </c>
      <c r="E133" s="130">
        <v>0.41637919573105575</v>
      </c>
    </row>
    <row r="134" spans="1:8" ht="22" customHeight="1">
      <c r="A134" s="111" t="s">
        <v>212</v>
      </c>
      <c r="B134" s="130">
        <v>6.2706803568583567</v>
      </c>
      <c r="C134" s="131"/>
      <c r="D134" s="131"/>
      <c r="E134" s="130">
        <v>0.39658065988565416</v>
      </c>
    </row>
    <row r="135" spans="1:8" ht="16" customHeight="1" thickBot="1">
      <c r="A135" s="114" t="s">
        <v>213</v>
      </c>
      <c r="B135" s="121">
        <v>69</v>
      </c>
      <c r="C135" s="132"/>
      <c r="D135" s="132"/>
      <c r="E135" s="132"/>
    </row>
    <row r="136" spans="1:8" ht="25" customHeight="1" thickTop="1">
      <c r="A136" s="271" t="s">
        <v>225</v>
      </c>
      <c r="B136" s="258"/>
      <c r="C136" s="258"/>
      <c r="D136" s="258"/>
      <c r="E136" s="258"/>
    </row>
    <row r="139" spans="1:8" ht="16.5">
      <c r="A139" s="108" t="s">
        <v>193</v>
      </c>
    </row>
    <row r="141" spans="1:8" ht="18" customHeight="1" thickBot="1">
      <c r="A141" s="257" t="s">
        <v>198</v>
      </c>
      <c r="B141" s="258"/>
      <c r="C141" s="258"/>
      <c r="D141" s="258"/>
      <c r="E141" s="258"/>
      <c r="F141" s="258"/>
      <c r="G141" s="258"/>
      <c r="H141" s="258"/>
    </row>
    <row r="142" spans="1:8" ht="15" customHeight="1" thickTop="1" thickBot="1">
      <c r="A142" s="259" t="s">
        <v>126</v>
      </c>
      <c r="B142" s="260"/>
      <c r="C142" s="260"/>
      <c r="D142" s="262" t="s">
        <v>0</v>
      </c>
      <c r="E142" s="263"/>
      <c r="F142" s="263"/>
      <c r="G142" s="263"/>
      <c r="H142" s="264" t="s">
        <v>82</v>
      </c>
    </row>
    <row r="143" spans="1:8" ht="15" customHeight="1" thickBot="1">
      <c r="A143" s="261"/>
      <c r="B143" s="261"/>
      <c r="C143" s="261"/>
      <c r="D143" s="116" t="s">
        <v>19</v>
      </c>
      <c r="E143" s="116" t="s">
        <v>39</v>
      </c>
      <c r="F143" s="116" t="s">
        <v>9</v>
      </c>
      <c r="G143" s="116" t="s">
        <v>14</v>
      </c>
      <c r="H143" s="261"/>
    </row>
    <row r="144" spans="1:8" ht="16" customHeight="1">
      <c r="A144" s="265" t="s">
        <v>145</v>
      </c>
      <c r="B144" s="265" t="s">
        <v>199</v>
      </c>
      <c r="C144" s="117" t="s">
        <v>200</v>
      </c>
      <c r="D144" s="118">
        <v>0</v>
      </c>
      <c r="E144" s="118">
        <v>1</v>
      </c>
      <c r="F144" s="118">
        <v>1</v>
      </c>
      <c r="G144" s="118">
        <v>1</v>
      </c>
      <c r="H144" s="118">
        <v>3</v>
      </c>
    </row>
    <row r="145" spans="1:8" ht="16" customHeight="1">
      <c r="A145" s="258"/>
      <c r="B145" s="266"/>
      <c r="C145" s="123" t="s">
        <v>201</v>
      </c>
      <c r="D145" s="124">
        <v>0</v>
      </c>
      <c r="E145" s="124">
        <v>5.2631578947368418E-2</v>
      </c>
      <c r="F145" s="124">
        <v>5.8823529411764698E-2</v>
      </c>
      <c r="G145" s="124">
        <v>7.1428571428571425E-2</v>
      </c>
      <c r="H145" s="124">
        <v>4.3478260869565216E-2</v>
      </c>
    </row>
    <row r="146" spans="1:8" ht="16" customHeight="1">
      <c r="A146" s="258"/>
      <c r="B146" s="267" t="s">
        <v>203</v>
      </c>
      <c r="C146" s="125" t="s">
        <v>200</v>
      </c>
      <c r="D146" s="126">
        <v>4</v>
      </c>
      <c r="E146" s="126">
        <v>2</v>
      </c>
      <c r="F146" s="126">
        <v>3</v>
      </c>
      <c r="G146" s="126">
        <v>2</v>
      </c>
      <c r="H146" s="126">
        <v>11</v>
      </c>
    </row>
    <row r="147" spans="1:8" ht="16" customHeight="1">
      <c r="A147" s="258"/>
      <c r="B147" s="266"/>
      <c r="C147" s="123" t="s">
        <v>201</v>
      </c>
      <c r="D147" s="124">
        <v>0.21052631578947367</v>
      </c>
      <c r="E147" s="124">
        <v>0.10526315789473684</v>
      </c>
      <c r="F147" s="124">
        <v>0.17647058823529413</v>
      </c>
      <c r="G147" s="124">
        <v>0.14285714285714285</v>
      </c>
      <c r="H147" s="124">
        <v>0.15942028985507245</v>
      </c>
    </row>
    <row r="148" spans="1:8" ht="16" customHeight="1">
      <c r="A148" s="258"/>
      <c r="B148" s="267" t="s">
        <v>219</v>
      </c>
      <c r="C148" s="125" t="s">
        <v>200</v>
      </c>
      <c r="D148" s="126">
        <v>15</v>
      </c>
      <c r="E148" s="126">
        <v>16</v>
      </c>
      <c r="F148" s="126">
        <v>13</v>
      </c>
      <c r="G148" s="126">
        <v>11</v>
      </c>
      <c r="H148" s="126">
        <v>55</v>
      </c>
    </row>
    <row r="149" spans="1:8" ht="16" customHeight="1">
      <c r="A149" s="266"/>
      <c r="B149" s="266"/>
      <c r="C149" s="123" t="s">
        <v>201</v>
      </c>
      <c r="D149" s="124">
        <v>0.78947368421052633</v>
      </c>
      <c r="E149" s="124">
        <v>0.84210526315789469</v>
      </c>
      <c r="F149" s="124">
        <v>0.76470588235294112</v>
      </c>
      <c r="G149" s="124">
        <v>0.7857142857142857</v>
      </c>
      <c r="H149" s="124">
        <v>0.79710144927536231</v>
      </c>
    </row>
    <row r="150" spans="1:8" ht="16" customHeight="1" thickBot="1">
      <c r="A150" s="268" t="s">
        <v>82</v>
      </c>
      <c r="B150" s="269"/>
      <c r="C150" s="125" t="s">
        <v>200</v>
      </c>
      <c r="D150" s="126">
        <v>19</v>
      </c>
      <c r="E150" s="126">
        <v>19</v>
      </c>
      <c r="F150" s="126">
        <v>17</v>
      </c>
      <c r="G150" s="126">
        <v>14</v>
      </c>
      <c r="H150" s="126">
        <v>69</v>
      </c>
    </row>
    <row r="151" spans="1:8" ht="16" customHeight="1" thickTop="1" thickBot="1">
      <c r="A151" s="270"/>
      <c r="B151" s="270"/>
      <c r="C151" s="114" t="s">
        <v>201</v>
      </c>
      <c r="D151" s="122">
        <v>1</v>
      </c>
      <c r="E151" s="122">
        <v>1</v>
      </c>
      <c r="F151" s="122">
        <v>1</v>
      </c>
      <c r="G151" s="122">
        <v>1</v>
      </c>
      <c r="H151" s="122">
        <v>1</v>
      </c>
    </row>
    <row r="152" spans="1:8" ht="15" thickTop="1"/>
    <row r="153" spans="1:8" ht="18" customHeight="1" thickBot="1">
      <c r="A153" s="257" t="s">
        <v>204</v>
      </c>
      <c r="B153" s="258"/>
      <c r="C153" s="258"/>
      <c r="D153" s="258"/>
      <c r="E153" s="258"/>
    </row>
    <row r="154" spans="1:8" ht="25" customHeight="1" thickTop="1" thickBot="1">
      <c r="A154" s="127" t="s">
        <v>126</v>
      </c>
      <c r="B154" s="128" t="s">
        <v>205</v>
      </c>
      <c r="C154" s="128" t="s">
        <v>206</v>
      </c>
      <c r="D154" s="128" t="s">
        <v>207</v>
      </c>
      <c r="E154" s="128" t="s">
        <v>208</v>
      </c>
    </row>
    <row r="155" spans="1:8" ht="16" customHeight="1">
      <c r="A155" s="117" t="s">
        <v>209</v>
      </c>
      <c r="B155" s="109" t="s">
        <v>226</v>
      </c>
      <c r="C155" s="118">
        <v>6</v>
      </c>
      <c r="D155" s="129">
        <v>0.92001265363161044</v>
      </c>
      <c r="E155" s="129">
        <v>0.93822014240001583</v>
      </c>
    </row>
    <row r="156" spans="1:8" ht="16" customHeight="1">
      <c r="A156" s="111" t="s">
        <v>211</v>
      </c>
      <c r="B156" s="130">
        <v>2.7883866872398646</v>
      </c>
      <c r="C156" s="112">
        <v>6</v>
      </c>
      <c r="D156" s="130">
        <v>0.83489925121868513</v>
      </c>
      <c r="E156" s="130">
        <v>0.92925002028738535</v>
      </c>
    </row>
    <row r="157" spans="1:8" ht="22" customHeight="1">
      <c r="A157" s="111" t="s">
        <v>212</v>
      </c>
      <c r="B157" s="130">
        <v>2.6634564530845424</v>
      </c>
      <c r="C157" s="131"/>
      <c r="D157" s="131"/>
      <c r="E157" s="130">
        <v>0.92498034890355274</v>
      </c>
    </row>
    <row r="158" spans="1:8" ht="16" customHeight="1" thickBot="1">
      <c r="A158" s="114" t="s">
        <v>213</v>
      </c>
      <c r="B158" s="121">
        <v>69</v>
      </c>
      <c r="C158" s="132"/>
      <c r="D158" s="132"/>
      <c r="E158" s="132"/>
    </row>
    <row r="159" spans="1:8" ht="25" customHeight="1" thickTop="1">
      <c r="A159" s="271" t="s">
        <v>214</v>
      </c>
      <c r="B159" s="258"/>
      <c r="C159" s="258"/>
      <c r="D159" s="258"/>
      <c r="E159" s="258"/>
    </row>
    <row r="162" spans="1:8" ht="16.5">
      <c r="A162" s="108" t="s">
        <v>194</v>
      </c>
    </row>
    <row r="164" spans="1:8" ht="18" customHeight="1" thickBot="1">
      <c r="A164" s="257" t="s">
        <v>198</v>
      </c>
      <c r="B164" s="258"/>
      <c r="C164" s="258"/>
      <c r="D164" s="258"/>
      <c r="E164" s="258"/>
      <c r="F164" s="258"/>
      <c r="G164" s="258"/>
      <c r="H164" s="258"/>
    </row>
    <row r="165" spans="1:8" ht="15" customHeight="1" thickTop="1" thickBot="1">
      <c r="A165" s="259" t="s">
        <v>126</v>
      </c>
      <c r="B165" s="260"/>
      <c r="C165" s="260"/>
      <c r="D165" s="262" t="s">
        <v>0</v>
      </c>
      <c r="E165" s="263"/>
      <c r="F165" s="263"/>
      <c r="G165" s="263"/>
      <c r="H165" s="264" t="s">
        <v>82</v>
      </c>
    </row>
    <row r="166" spans="1:8" ht="15" customHeight="1" thickBot="1">
      <c r="A166" s="261"/>
      <c r="B166" s="261"/>
      <c r="C166" s="261"/>
      <c r="D166" s="116" t="s">
        <v>19</v>
      </c>
      <c r="E166" s="116" t="s">
        <v>39</v>
      </c>
      <c r="F166" s="116" t="s">
        <v>9</v>
      </c>
      <c r="G166" s="116" t="s">
        <v>14</v>
      </c>
      <c r="H166" s="261"/>
    </row>
    <row r="167" spans="1:8" ht="16" customHeight="1">
      <c r="A167" s="265" t="s">
        <v>146</v>
      </c>
      <c r="B167" s="265" t="s">
        <v>199</v>
      </c>
      <c r="C167" s="117" t="s">
        <v>200</v>
      </c>
      <c r="D167" s="118">
        <v>0</v>
      </c>
      <c r="E167" s="118">
        <v>0</v>
      </c>
      <c r="F167" s="118">
        <v>0</v>
      </c>
      <c r="G167" s="118">
        <v>1</v>
      </c>
      <c r="H167" s="118">
        <v>1</v>
      </c>
    </row>
    <row r="168" spans="1:8" ht="16" customHeight="1">
      <c r="A168" s="258"/>
      <c r="B168" s="266"/>
      <c r="C168" s="123" t="s">
        <v>201</v>
      </c>
      <c r="D168" s="124">
        <v>0</v>
      </c>
      <c r="E168" s="124">
        <v>0</v>
      </c>
      <c r="F168" s="124">
        <v>0</v>
      </c>
      <c r="G168" s="124">
        <v>7.1428571428571425E-2</v>
      </c>
      <c r="H168" s="124">
        <v>1.4492753623188406E-2</v>
      </c>
    </row>
    <row r="169" spans="1:8" ht="16" customHeight="1">
      <c r="A169" s="258"/>
      <c r="B169" s="267" t="s">
        <v>203</v>
      </c>
      <c r="C169" s="125" t="s">
        <v>200</v>
      </c>
      <c r="D169" s="126">
        <v>2</v>
      </c>
      <c r="E169" s="126">
        <v>2</v>
      </c>
      <c r="F169" s="126">
        <v>5</v>
      </c>
      <c r="G169" s="126">
        <v>4</v>
      </c>
      <c r="H169" s="126">
        <v>13</v>
      </c>
    </row>
    <row r="170" spans="1:8" ht="16" customHeight="1">
      <c r="A170" s="258"/>
      <c r="B170" s="266"/>
      <c r="C170" s="123" t="s">
        <v>201</v>
      </c>
      <c r="D170" s="124">
        <v>0.10526315789473684</v>
      </c>
      <c r="E170" s="124">
        <v>0.10526315789473684</v>
      </c>
      <c r="F170" s="124">
        <v>0.29411764705882354</v>
      </c>
      <c r="G170" s="124">
        <v>0.2857142857142857</v>
      </c>
      <c r="H170" s="124">
        <v>0.18840579710144931</v>
      </c>
    </row>
    <row r="171" spans="1:8" ht="16" customHeight="1">
      <c r="A171" s="258"/>
      <c r="B171" s="267" t="s">
        <v>219</v>
      </c>
      <c r="C171" s="125" t="s">
        <v>200</v>
      </c>
      <c r="D171" s="126">
        <v>17</v>
      </c>
      <c r="E171" s="126">
        <v>17</v>
      </c>
      <c r="F171" s="126">
        <v>12</v>
      </c>
      <c r="G171" s="126">
        <v>9</v>
      </c>
      <c r="H171" s="126">
        <v>55</v>
      </c>
    </row>
    <row r="172" spans="1:8" ht="16" customHeight="1">
      <c r="A172" s="266"/>
      <c r="B172" s="266"/>
      <c r="C172" s="123" t="s">
        <v>201</v>
      </c>
      <c r="D172" s="124">
        <v>0.89473684210526316</v>
      </c>
      <c r="E172" s="124">
        <v>0.89473684210526316</v>
      </c>
      <c r="F172" s="124">
        <v>0.70588235294117652</v>
      </c>
      <c r="G172" s="124">
        <v>0.6428571428571429</v>
      </c>
      <c r="H172" s="124">
        <v>0.79710144927536231</v>
      </c>
    </row>
    <row r="173" spans="1:8" ht="16" customHeight="1" thickBot="1">
      <c r="A173" s="268" t="s">
        <v>82</v>
      </c>
      <c r="B173" s="269"/>
      <c r="C173" s="125" t="s">
        <v>200</v>
      </c>
      <c r="D173" s="126">
        <v>19</v>
      </c>
      <c r="E173" s="126">
        <v>19</v>
      </c>
      <c r="F173" s="126">
        <v>17</v>
      </c>
      <c r="G173" s="126">
        <v>14</v>
      </c>
      <c r="H173" s="126">
        <v>69</v>
      </c>
    </row>
    <row r="174" spans="1:8" ht="16" customHeight="1" thickTop="1" thickBot="1">
      <c r="A174" s="270"/>
      <c r="B174" s="270"/>
      <c r="C174" s="114" t="s">
        <v>201</v>
      </c>
      <c r="D174" s="122">
        <v>1</v>
      </c>
      <c r="E174" s="122">
        <v>1</v>
      </c>
      <c r="F174" s="122">
        <v>1</v>
      </c>
      <c r="G174" s="122">
        <v>1</v>
      </c>
      <c r="H174" s="122">
        <v>1</v>
      </c>
    </row>
    <row r="175" spans="1:8" ht="15" thickTop="1"/>
    <row r="176" spans="1:8" ht="18" customHeight="1" thickBot="1">
      <c r="A176" s="257" t="s">
        <v>204</v>
      </c>
      <c r="B176" s="258"/>
      <c r="C176" s="258"/>
      <c r="D176" s="258"/>
      <c r="E176" s="258"/>
    </row>
    <row r="177" spans="1:8" ht="25" customHeight="1" thickTop="1" thickBot="1">
      <c r="A177" s="127" t="s">
        <v>126</v>
      </c>
      <c r="B177" s="128" t="s">
        <v>205</v>
      </c>
      <c r="C177" s="128" t="s">
        <v>206</v>
      </c>
      <c r="D177" s="128" t="s">
        <v>207</v>
      </c>
      <c r="E177" s="128" t="s">
        <v>208</v>
      </c>
    </row>
    <row r="178" spans="1:8" ht="16" customHeight="1">
      <c r="A178" s="117" t="s">
        <v>209</v>
      </c>
      <c r="B178" s="109" t="s">
        <v>227</v>
      </c>
      <c r="C178" s="118">
        <v>6</v>
      </c>
      <c r="D178" s="129">
        <v>0.23197591129537681</v>
      </c>
      <c r="E178" s="129">
        <v>0.17849323396561717</v>
      </c>
    </row>
    <row r="179" spans="1:8" ht="16" customHeight="1">
      <c r="A179" s="111" t="s">
        <v>211</v>
      </c>
      <c r="B179" s="130">
        <v>7.3873634616283148</v>
      </c>
      <c r="C179" s="112">
        <v>6</v>
      </c>
      <c r="D179" s="130">
        <v>0.28650392231497507</v>
      </c>
      <c r="E179" s="130">
        <v>0.2347347507687004</v>
      </c>
    </row>
    <row r="180" spans="1:8" ht="22" customHeight="1">
      <c r="A180" s="111" t="s">
        <v>212</v>
      </c>
      <c r="B180" s="130">
        <v>7.2805739103609355</v>
      </c>
      <c r="C180" s="131"/>
      <c r="D180" s="131"/>
      <c r="E180" s="130">
        <v>0.20940469107013979</v>
      </c>
    </row>
    <row r="181" spans="1:8" ht="16" customHeight="1" thickBot="1">
      <c r="A181" s="114" t="s">
        <v>213</v>
      </c>
      <c r="B181" s="121">
        <v>69</v>
      </c>
      <c r="C181" s="132"/>
      <c r="D181" s="132"/>
      <c r="E181" s="132"/>
    </row>
    <row r="182" spans="1:8" ht="25" customHeight="1" thickTop="1">
      <c r="A182" s="271" t="s">
        <v>218</v>
      </c>
      <c r="B182" s="258"/>
      <c r="C182" s="258"/>
      <c r="D182" s="258"/>
      <c r="E182" s="258"/>
    </row>
    <row r="185" spans="1:8" ht="16.5">
      <c r="A185" s="108" t="s">
        <v>195</v>
      </c>
    </row>
    <row r="187" spans="1:8" ht="18" customHeight="1" thickBot="1">
      <c r="A187" s="257" t="s">
        <v>198</v>
      </c>
      <c r="B187" s="258"/>
      <c r="C187" s="258"/>
      <c r="D187" s="258"/>
      <c r="E187" s="258"/>
      <c r="F187" s="258"/>
      <c r="G187" s="258"/>
      <c r="H187" s="258"/>
    </row>
    <row r="188" spans="1:8" ht="15" customHeight="1" thickTop="1" thickBot="1">
      <c r="A188" s="259" t="s">
        <v>126</v>
      </c>
      <c r="B188" s="260"/>
      <c r="C188" s="260"/>
      <c r="D188" s="262" t="s">
        <v>0</v>
      </c>
      <c r="E188" s="263"/>
      <c r="F188" s="263"/>
      <c r="G188" s="263"/>
      <c r="H188" s="264" t="s">
        <v>82</v>
      </c>
    </row>
    <row r="189" spans="1:8" ht="15" customHeight="1" thickBot="1">
      <c r="A189" s="261"/>
      <c r="B189" s="261"/>
      <c r="C189" s="261"/>
      <c r="D189" s="116" t="s">
        <v>19</v>
      </c>
      <c r="E189" s="116" t="s">
        <v>39</v>
      </c>
      <c r="F189" s="116" t="s">
        <v>9</v>
      </c>
      <c r="G189" s="116" t="s">
        <v>14</v>
      </c>
      <c r="H189" s="261"/>
    </row>
    <row r="190" spans="1:8" ht="16" customHeight="1">
      <c r="A190" s="265" t="s">
        <v>147</v>
      </c>
      <c r="B190" s="265" t="s">
        <v>199</v>
      </c>
      <c r="C190" s="117" t="s">
        <v>200</v>
      </c>
      <c r="D190" s="118">
        <v>1</v>
      </c>
      <c r="E190" s="118">
        <v>3</v>
      </c>
      <c r="F190" s="118">
        <v>2</v>
      </c>
      <c r="G190" s="118">
        <v>0</v>
      </c>
      <c r="H190" s="118">
        <v>6</v>
      </c>
    </row>
    <row r="191" spans="1:8" ht="16" customHeight="1">
      <c r="A191" s="258"/>
      <c r="B191" s="266"/>
      <c r="C191" s="123" t="s">
        <v>201</v>
      </c>
      <c r="D191" s="124">
        <v>5.2631578947368418E-2</v>
      </c>
      <c r="E191" s="124">
        <v>0.15789473684210525</v>
      </c>
      <c r="F191" s="124">
        <v>0.1176470588235294</v>
      </c>
      <c r="G191" s="124">
        <v>0</v>
      </c>
      <c r="H191" s="124">
        <v>8.6956521739130432E-2</v>
      </c>
    </row>
    <row r="192" spans="1:8" ht="16" customHeight="1">
      <c r="A192" s="258"/>
      <c r="B192" s="267" t="s">
        <v>203</v>
      </c>
      <c r="C192" s="125" t="s">
        <v>200</v>
      </c>
      <c r="D192" s="126">
        <v>4</v>
      </c>
      <c r="E192" s="126">
        <v>5</v>
      </c>
      <c r="F192" s="126">
        <v>5</v>
      </c>
      <c r="G192" s="126">
        <v>5</v>
      </c>
      <c r="H192" s="126">
        <v>19</v>
      </c>
    </row>
    <row r="193" spans="1:8" ht="16" customHeight="1">
      <c r="A193" s="258"/>
      <c r="B193" s="266"/>
      <c r="C193" s="123" t="s">
        <v>201</v>
      </c>
      <c r="D193" s="124">
        <v>0.21052631578947367</v>
      </c>
      <c r="E193" s="124">
        <v>0.26315789473684209</v>
      </c>
      <c r="F193" s="124">
        <v>0.29411764705882354</v>
      </c>
      <c r="G193" s="124">
        <v>0.35714285714285715</v>
      </c>
      <c r="H193" s="124">
        <v>0.27536231884057971</v>
      </c>
    </row>
    <row r="194" spans="1:8" ht="16" customHeight="1">
      <c r="A194" s="258"/>
      <c r="B194" s="267" t="s">
        <v>219</v>
      </c>
      <c r="C194" s="125" t="s">
        <v>200</v>
      </c>
      <c r="D194" s="126">
        <v>14</v>
      </c>
      <c r="E194" s="126">
        <v>11</v>
      </c>
      <c r="F194" s="126">
        <v>10</v>
      </c>
      <c r="G194" s="126">
        <v>9</v>
      </c>
      <c r="H194" s="126">
        <v>44</v>
      </c>
    </row>
    <row r="195" spans="1:8" ht="16" customHeight="1">
      <c r="A195" s="266"/>
      <c r="B195" s="266"/>
      <c r="C195" s="123" t="s">
        <v>201</v>
      </c>
      <c r="D195" s="124">
        <v>0.73684210526315785</v>
      </c>
      <c r="E195" s="124">
        <v>0.57894736842105265</v>
      </c>
      <c r="F195" s="124">
        <v>0.58823529411764708</v>
      </c>
      <c r="G195" s="124">
        <v>0.6428571428571429</v>
      </c>
      <c r="H195" s="124">
        <v>0.6376811594202898</v>
      </c>
    </row>
    <row r="196" spans="1:8" ht="16" customHeight="1" thickBot="1">
      <c r="A196" s="268" t="s">
        <v>82</v>
      </c>
      <c r="B196" s="269"/>
      <c r="C196" s="125" t="s">
        <v>200</v>
      </c>
      <c r="D196" s="126">
        <v>19</v>
      </c>
      <c r="E196" s="126">
        <v>19</v>
      </c>
      <c r="F196" s="126">
        <v>17</v>
      </c>
      <c r="G196" s="126">
        <v>14</v>
      </c>
      <c r="H196" s="126">
        <v>69</v>
      </c>
    </row>
    <row r="197" spans="1:8" ht="16" customHeight="1" thickTop="1" thickBot="1">
      <c r="A197" s="270"/>
      <c r="B197" s="270"/>
      <c r="C197" s="114" t="s">
        <v>201</v>
      </c>
      <c r="D197" s="122">
        <v>1</v>
      </c>
      <c r="E197" s="122">
        <v>1</v>
      </c>
      <c r="F197" s="122">
        <v>1</v>
      </c>
      <c r="G197" s="122">
        <v>1</v>
      </c>
      <c r="H197" s="122">
        <v>1</v>
      </c>
    </row>
    <row r="198" spans="1:8" ht="15" thickTop="1"/>
    <row r="199" spans="1:8" ht="18" customHeight="1" thickBot="1">
      <c r="A199" s="257" t="s">
        <v>204</v>
      </c>
      <c r="B199" s="258"/>
      <c r="C199" s="258"/>
      <c r="D199" s="258"/>
      <c r="E199" s="258"/>
    </row>
    <row r="200" spans="1:8" ht="25" customHeight="1" thickTop="1" thickBot="1">
      <c r="A200" s="127" t="s">
        <v>126</v>
      </c>
      <c r="B200" s="128" t="s">
        <v>205</v>
      </c>
      <c r="C200" s="128" t="s">
        <v>206</v>
      </c>
      <c r="D200" s="128" t="s">
        <v>207</v>
      </c>
      <c r="E200" s="128" t="s">
        <v>208</v>
      </c>
    </row>
    <row r="201" spans="1:8" ht="16" customHeight="1">
      <c r="A201" s="117" t="s">
        <v>209</v>
      </c>
      <c r="B201" s="109" t="s">
        <v>228</v>
      </c>
      <c r="C201" s="118">
        <v>6</v>
      </c>
      <c r="D201" s="129">
        <v>0.69262435158479452</v>
      </c>
      <c r="E201" s="129">
        <v>0.72895794419775051</v>
      </c>
    </row>
    <row r="202" spans="1:8" ht="16" customHeight="1">
      <c r="A202" s="111" t="s">
        <v>211</v>
      </c>
      <c r="B202" s="130">
        <v>4.8947938657201773</v>
      </c>
      <c r="C202" s="112">
        <v>6</v>
      </c>
      <c r="D202" s="130">
        <v>0.55737582562298804</v>
      </c>
      <c r="E202" s="130">
        <v>0.67990211643539966</v>
      </c>
    </row>
    <row r="203" spans="1:8" ht="22" customHeight="1">
      <c r="A203" s="111" t="s">
        <v>212</v>
      </c>
      <c r="B203" s="130">
        <v>3.6710147574431957</v>
      </c>
      <c r="C203" s="131"/>
      <c r="D203" s="131"/>
      <c r="E203" s="130">
        <v>0.76147297008434967</v>
      </c>
    </row>
    <row r="204" spans="1:8" ht="16" customHeight="1" thickBot="1">
      <c r="A204" s="114" t="s">
        <v>213</v>
      </c>
      <c r="B204" s="121">
        <v>69</v>
      </c>
      <c r="C204" s="132"/>
      <c r="D204" s="132"/>
      <c r="E204" s="132"/>
    </row>
    <row r="205" spans="1:8" ht="25" customHeight="1" thickTop="1">
      <c r="A205" s="271" t="s">
        <v>229</v>
      </c>
      <c r="B205" s="258"/>
      <c r="C205" s="258"/>
      <c r="D205" s="258"/>
      <c r="E205" s="258"/>
    </row>
    <row r="208" spans="1:8" ht="16.5">
      <c r="A208" s="108" t="s">
        <v>196</v>
      </c>
    </row>
    <row r="210" spans="1:8" ht="18" customHeight="1" thickBot="1">
      <c r="A210" s="257" t="s">
        <v>198</v>
      </c>
      <c r="B210" s="258"/>
      <c r="C210" s="258"/>
      <c r="D210" s="258"/>
      <c r="E210" s="258"/>
      <c r="F210" s="258"/>
      <c r="G210" s="258"/>
      <c r="H210" s="258"/>
    </row>
    <row r="211" spans="1:8" ht="15" customHeight="1" thickTop="1" thickBot="1">
      <c r="A211" s="259" t="s">
        <v>126</v>
      </c>
      <c r="B211" s="260"/>
      <c r="C211" s="260"/>
      <c r="D211" s="262" t="s">
        <v>0</v>
      </c>
      <c r="E211" s="263"/>
      <c r="F211" s="263"/>
      <c r="G211" s="263"/>
      <c r="H211" s="264" t="s">
        <v>82</v>
      </c>
    </row>
    <row r="212" spans="1:8" ht="15" customHeight="1" thickBot="1">
      <c r="A212" s="261"/>
      <c r="B212" s="261"/>
      <c r="C212" s="261"/>
      <c r="D212" s="116" t="s">
        <v>19</v>
      </c>
      <c r="E212" s="116" t="s">
        <v>39</v>
      </c>
      <c r="F212" s="116" t="s">
        <v>9</v>
      </c>
      <c r="G212" s="116" t="s">
        <v>14</v>
      </c>
      <c r="H212" s="261"/>
    </row>
    <row r="213" spans="1:8" ht="16" customHeight="1">
      <c r="A213" s="265" t="s">
        <v>148</v>
      </c>
      <c r="B213" s="265" t="s">
        <v>199</v>
      </c>
      <c r="C213" s="117" t="s">
        <v>200</v>
      </c>
      <c r="D213" s="118">
        <v>1</v>
      </c>
      <c r="E213" s="118">
        <v>3</v>
      </c>
      <c r="F213" s="118">
        <v>2</v>
      </c>
      <c r="G213" s="118">
        <v>1</v>
      </c>
      <c r="H213" s="118">
        <v>7</v>
      </c>
    </row>
    <row r="214" spans="1:8" ht="16" customHeight="1">
      <c r="A214" s="258"/>
      <c r="B214" s="266"/>
      <c r="C214" s="123" t="s">
        <v>201</v>
      </c>
      <c r="D214" s="124">
        <v>5.2631578947368418E-2</v>
      </c>
      <c r="E214" s="124">
        <v>0.15789473684210525</v>
      </c>
      <c r="F214" s="124">
        <v>0.1176470588235294</v>
      </c>
      <c r="G214" s="124">
        <v>7.1428571428571425E-2</v>
      </c>
      <c r="H214" s="124">
        <v>0.10144927536231885</v>
      </c>
    </row>
    <row r="215" spans="1:8" ht="16" customHeight="1">
      <c r="A215" s="258"/>
      <c r="B215" s="267" t="s">
        <v>203</v>
      </c>
      <c r="C215" s="125" t="s">
        <v>200</v>
      </c>
      <c r="D215" s="126">
        <v>2</v>
      </c>
      <c r="E215" s="126">
        <v>5</v>
      </c>
      <c r="F215" s="126">
        <v>5</v>
      </c>
      <c r="G215" s="126">
        <v>4</v>
      </c>
      <c r="H215" s="126">
        <v>16</v>
      </c>
    </row>
    <row r="216" spans="1:8" ht="16" customHeight="1">
      <c r="A216" s="258"/>
      <c r="B216" s="266"/>
      <c r="C216" s="123" t="s">
        <v>201</v>
      </c>
      <c r="D216" s="124">
        <v>0.10526315789473684</v>
      </c>
      <c r="E216" s="124">
        <v>0.26315789473684209</v>
      </c>
      <c r="F216" s="124">
        <v>0.29411764705882354</v>
      </c>
      <c r="G216" s="124">
        <v>0.2857142857142857</v>
      </c>
      <c r="H216" s="124">
        <v>0.2318840579710145</v>
      </c>
    </row>
    <row r="217" spans="1:8" ht="16" customHeight="1">
      <c r="A217" s="258"/>
      <c r="B217" s="267" t="s">
        <v>219</v>
      </c>
      <c r="C217" s="125" t="s">
        <v>200</v>
      </c>
      <c r="D217" s="126">
        <v>16</v>
      </c>
      <c r="E217" s="126">
        <v>11</v>
      </c>
      <c r="F217" s="126">
        <v>10</v>
      </c>
      <c r="G217" s="126">
        <v>9</v>
      </c>
      <c r="H217" s="126">
        <v>46</v>
      </c>
    </row>
    <row r="218" spans="1:8" ht="16" customHeight="1">
      <c r="A218" s="266"/>
      <c r="B218" s="266"/>
      <c r="C218" s="123" t="s">
        <v>201</v>
      </c>
      <c r="D218" s="124">
        <v>0.84210526315789469</v>
      </c>
      <c r="E218" s="124">
        <v>0.57894736842105265</v>
      </c>
      <c r="F218" s="124">
        <v>0.58823529411764708</v>
      </c>
      <c r="G218" s="124">
        <v>0.6428571428571429</v>
      </c>
      <c r="H218" s="124">
        <v>0.66666666666666652</v>
      </c>
    </row>
    <row r="219" spans="1:8" ht="16" customHeight="1" thickBot="1">
      <c r="A219" s="268" t="s">
        <v>82</v>
      </c>
      <c r="B219" s="269"/>
      <c r="C219" s="125" t="s">
        <v>200</v>
      </c>
      <c r="D219" s="126">
        <v>19</v>
      </c>
      <c r="E219" s="126">
        <v>19</v>
      </c>
      <c r="F219" s="126">
        <v>17</v>
      </c>
      <c r="G219" s="126">
        <v>14</v>
      </c>
      <c r="H219" s="126">
        <v>69</v>
      </c>
    </row>
    <row r="220" spans="1:8" ht="16" customHeight="1" thickTop="1" thickBot="1">
      <c r="A220" s="270"/>
      <c r="B220" s="270"/>
      <c r="C220" s="114" t="s">
        <v>201</v>
      </c>
      <c r="D220" s="122">
        <v>1</v>
      </c>
      <c r="E220" s="122">
        <v>1</v>
      </c>
      <c r="F220" s="122">
        <v>1</v>
      </c>
      <c r="G220" s="122">
        <v>1</v>
      </c>
      <c r="H220" s="122">
        <v>1</v>
      </c>
    </row>
    <row r="221" spans="1:8" ht="15" thickTop="1"/>
    <row r="222" spans="1:8" ht="18" customHeight="1" thickBot="1">
      <c r="A222" s="257" t="s">
        <v>204</v>
      </c>
      <c r="B222" s="258"/>
      <c r="C222" s="258"/>
      <c r="D222" s="258"/>
      <c r="E222" s="258"/>
    </row>
    <row r="223" spans="1:8" ht="25" customHeight="1" thickTop="1" thickBot="1">
      <c r="A223" s="127" t="s">
        <v>126</v>
      </c>
      <c r="B223" s="128" t="s">
        <v>205</v>
      </c>
      <c r="C223" s="128" t="s">
        <v>206</v>
      </c>
      <c r="D223" s="128" t="s">
        <v>207</v>
      </c>
      <c r="E223" s="128" t="s">
        <v>208</v>
      </c>
    </row>
    <row r="224" spans="1:8" ht="16" customHeight="1">
      <c r="A224" s="117" t="s">
        <v>209</v>
      </c>
      <c r="B224" s="109" t="s">
        <v>230</v>
      </c>
      <c r="C224" s="118">
        <v>6</v>
      </c>
      <c r="D224" s="129">
        <v>0.63219924354804335</v>
      </c>
      <c r="E224" s="129">
        <v>0.65895931617838999</v>
      </c>
    </row>
    <row r="225" spans="1:8" ht="16" customHeight="1">
      <c r="A225" s="111" t="s">
        <v>211</v>
      </c>
      <c r="B225" s="130">
        <v>4.6001302944889719</v>
      </c>
      <c r="C225" s="112">
        <v>6</v>
      </c>
      <c r="D225" s="130">
        <v>0.59602154995679058</v>
      </c>
      <c r="E225" s="130">
        <v>0.68402335261008163</v>
      </c>
    </row>
    <row r="226" spans="1:8" ht="22" customHeight="1">
      <c r="A226" s="111" t="s">
        <v>212</v>
      </c>
      <c r="B226" s="130">
        <v>4.5369670148768009</v>
      </c>
      <c r="C226" s="131"/>
      <c r="D226" s="131"/>
      <c r="E226" s="130">
        <v>0.62150068449701867</v>
      </c>
    </row>
    <row r="227" spans="1:8" ht="16" customHeight="1" thickBot="1">
      <c r="A227" s="114" t="s">
        <v>213</v>
      </c>
      <c r="B227" s="121">
        <v>69</v>
      </c>
      <c r="C227" s="132"/>
      <c r="D227" s="132"/>
      <c r="E227" s="132"/>
    </row>
    <row r="228" spans="1:8" ht="25" customHeight="1" thickTop="1">
      <c r="A228" s="271" t="s">
        <v>231</v>
      </c>
      <c r="B228" s="258"/>
      <c r="C228" s="258"/>
      <c r="D228" s="258"/>
      <c r="E228" s="258"/>
    </row>
    <row r="231" spans="1:8" ht="16.5">
      <c r="A231" s="108" t="s">
        <v>197</v>
      </c>
    </row>
    <row r="233" spans="1:8" ht="18" customHeight="1" thickBot="1">
      <c r="A233" s="257" t="s">
        <v>198</v>
      </c>
      <c r="B233" s="258"/>
      <c r="C233" s="258"/>
      <c r="D233" s="258"/>
      <c r="E233" s="258"/>
      <c r="F233" s="258"/>
      <c r="G233" s="258"/>
      <c r="H233" s="258"/>
    </row>
    <row r="234" spans="1:8" ht="15" customHeight="1" thickTop="1" thickBot="1">
      <c r="A234" s="259" t="s">
        <v>126</v>
      </c>
      <c r="B234" s="260"/>
      <c r="C234" s="260"/>
      <c r="D234" s="262" t="s">
        <v>0</v>
      </c>
      <c r="E234" s="263"/>
      <c r="F234" s="263"/>
      <c r="G234" s="263"/>
      <c r="H234" s="264" t="s">
        <v>82</v>
      </c>
    </row>
    <row r="235" spans="1:8" ht="15" customHeight="1" thickBot="1">
      <c r="A235" s="261"/>
      <c r="B235" s="261"/>
      <c r="C235" s="261"/>
      <c r="D235" s="116" t="s">
        <v>19</v>
      </c>
      <c r="E235" s="116" t="s">
        <v>39</v>
      </c>
      <c r="F235" s="116" t="s">
        <v>9</v>
      </c>
      <c r="G235" s="116" t="s">
        <v>14</v>
      </c>
      <c r="H235" s="261"/>
    </row>
    <row r="236" spans="1:8" ht="16" customHeight="1">
      <c r="A236" s="265" t="s">
        <v>149</v>
      </c>
      <c r="B236" s="265" t="s">
        <v>199</v>
      </c>
      <c r="C236" s="117" t="s">
        <v>200</v>
      </c>
      <c r="D236" s="118">
        <v>0</v>
      </c>
      <c r="E236" s="118">
        <v>1</v>
      </c>
      <c r="F236" s="118">
        <v>0</v>
      </c>
      <c r="G236" s="118">
        <v>0</v>
      </c>
      <c r="H236" s="118">
        <v>1</v>
      </c>
    </row>
    <row r="237" spans="1:8" ht="16" customHeight="1">
      <c r="A237" s="258"/>
      <c r="B237" s="266"/>
      <c r="C237" s="123" t="s">
        <v>201</v>
      </c>
      <c r="D237" s="124">
        <v>0</v>
      </c>
      <c r="E237" s="124">
        <v>5.2631578947368418E-2</v>
      </c>
      <c r="F237" s="124">
        <v>0</v>
      </c>
      <c r="G237" s="124">
        <v>0</v>
      </c>
      <c r="H237" s="124">
        <v>1.4492753623188406E-2</v>
      </c>
    </row>
    <row r="238" spans="1:8" ht="16" customHeight="1">
      <c r="A238" s="258"/>
      <c r="B238" s="267" t="s">
        <v>203</v>
      </c>
      <c r="C238" s="125" t="s">
        <v>200</v>
      </c>
      <c r="D238" s="126">
        <v>0</v>
      </c>
      <c r="E238" s="126">
        <v>0</v>
      </c>
      <c r="F238" s="126">
        <v>2</v>
      </c>
      <c r="G238" s="126">
        <v>0</v>
      </c>
      <c r="H238" s="126">
        <v>2</v>
      </c>
    </row>
    <row r="239" spans="1:8" ht="16" customHeight="1">
      <c r="A239" s="258"/>
      <c r="B239" s="266"/>
      <c r="C239" s="123" t="s">
        <v>201</v>
      </c>
      <c r="D239" s="124">
        <v>0</v>
      </c>
      <c r="E239" s="124">
        <v>0</v>
      </c>
      <c r="F239" s="124">
        <v>0.1176470588235294</v>
      </c>
      <c r="G239" s="124">
        <v>0</v>
      </c>
      <c r="H239" s="124">
        <v>2.8985507246376812E-2</v>
      </c>
    </row>
    <row r="240" spans="1:8" ht="16" customHeight="1">
      <c r="A240" s="258"/>
      <c r="B240" s="267" t="s">
        <v>219</v>
      </c>
      <c r="C240" s="125" t="s">
        <v>200</v>
      </c>
      <c r="D240" s="126">
        <v>19</v>
      </c>
      <c r="E240" s="126">
        <v>18</v>
      </c>
      <c r="F240" s="126">
        <v>15</v>
      </c>
      <c r="G240" s="126">
        <v>14</v>
      </c>
      <c r="H240" s="126">
        <v>66</v>
      </c>
    </row>
    <row r="241" spans="1:8" ht="16" customHeight="1">
      <c r="A241" s="266"/>
      <c r="B241" s="266"/>
      <c r="C241" s="123" t="s">
        <v>201</v>
      </c>
      <c r="D241" s="124">
        <v>1</v>
      </c>
      <c r="E241" s="124">
        <v>0.94736842105263153</v>
      </c>
      <c r="F241" s="124">
        <v>0.88235294117647056</v>
      </c>
      <c r="G241" s="124">
        <v>1</v>
      </c>
      <c r="H241" s="124">
        <v>0.95652173913043481</v>
      </c>
    </row>
    <row r="242" spans="1:8" ht="16" customHeight="1" thickBot="1">
      <c r="A242" s="268" t="s">
        <v>82</v>
      </c>
      <c r="B242" s="269"/>
      <c r="C242" s="125" t="s">
        <v>200</v>
      </c>
      <c r="D242" s="126">
        <v>19</v>
      </c>
      <c r="E242" s="126">
        <v>19</v>
      </c>
      <c r="F242" s="126">
        <v>17</v>
      </c>
      <c r="G242" s="126">
        <v>14</v>
      </c>
      <c r="H242" s="126">
        <v>69</v>
      </c>
    </row>
    <row r="243" spans="1:8" ht="16" customHeight="1" thickTop="1" thickBot="1">
      <c r="A243" s="270"/>
      <c r="B243" s="270"/>
      <c r="C243" s="114" t="s">
        <v>201</v>
      </c>
      <c r="D243" s="122">
        <v>1</v>
      </c>
      <c r="E243" s="122">
        <v>1</v>
      </c>
      <c r="F243" s="122">
        <v>1</v>
      </c>
      <c r="G243" s="122">
        <v>1</v>
      </c>
      <c r="H243" s="122">
        <v>1</v>
      </c>
    </row>
    <row r="244" spans="1:8" ht="15" thickTop="1"/>
    <row r="245" spans="1:8" ht="18" customHeight="1" thickBot="1">
      <c r="A245" s="257" t="s">
        <v>204</v>
      </c>
      <c r="B245" s="258"/>
      <c r="C245" s="258"/>
      <c r="D245" s="258"/>
      <c r="E245" s="258"/>
    </row>
    <row r="246" spans="1:8" ht="25" customHeight="1" thickTop="1" thickBot="1">
      <c r="A246" s="127" t="s">
        <v>126</v>
      </c>
      <c r="B246" s="128" t="s">
        <v>205</v>
      </c>
      <c r="C246" s="128" t="s">
        <v>206</v>
      </c>
      <c r="D246" s="128" t="s">
        <v>207</v>
      </c>
      <c r="E246" s="128" t="s">
        <v>208</v>
      </c>
    </row>
    <row r="247" spans="1:8" ht="16" customHeight="1">
      <c r="A247" s="117" t="s">
        <v>209</v>
      </c>
      <c r="B247" s="109" t="s">
        <v>232</v>
      </c>
      <c r="C247" s="118">
        <v>6</v>
      </c>
      <c r="D247" s="129">
        <v>0.1784798976133794</v>
      </c>
      <c r="E247" s="129">
        <v>0.1272219465333187</v>
      </c>
    </row>
    <row r="248" spans="1:8" ht="16" customHeight="1">
      <c r="A248" s="111" t="s">
        <v>211</v>
      </c>
      <c r="B248" s="130">
        <v>8.3492260980257651</v>
      </c>
      <c r="C248" s="112">
        <v>6</v>
      </c>
      <c r="D248" s="130">
        <v>0.2136180733395702</v>
      </c>
      <c r="E248" s="130">
        <v>0.1272219465333187</v>
      </c>
    </row>
    <row r="249" spans="1:8" ht="22" customHeight="1">
      <c r="A249" s="111" t="s">
        <v>212</v>
      </c>
      <c r="B249" s="130">
        <v>6.3933376877497423</v>
      </c>
      <c r="C249" s="131"/>
      <c r="D249" s="131"/>
      <c r="E249" s="130">
        <v>0.1272219465333187</v>
      </c>
    </row>
    <row r="250" spans="1:8" ht="16" customHeight="1" thickBot="1">
      <c r="A250" s="114" t="s">
        <v>213</v>
      </c>
      <c r="B250" s="121">
        <v>69</v>
      </c>
      <c r="C250" s="132"/>
      <c r="D250" s="132"/>
      <c r="E250" s="132"/>
    </row>
    <row r="251" spans="1:8" ht="25" customHeight="1" thickTop="1">
      <c r="A251" s="271" t="s">
        <v>218</v>
      </c>
      <c r="B251" s="258"/>
      <c r="C251" s="258"/>
      <c r="D251" s="258"/>
      <c r="E251" s="258"/>
    </row>
    <row r="253" spans="1:8">
      <c r="A253" s="106" t="s">
        <v>150</v>
      </c>
    </row>
    <row r="254" spans="1:8">
      <c r="A254" s="106" t="s">
        <v>233</v>
      </c>
    </row>
    <row r="255" spans="1:8">
      <c r="A255" s="106" t="s">
        <v>151</v>
      </c>
    </row>
    <row r="256" spans="1:8">
      <c r="A256" s="106" t="s">
        <v>152</v>
      </c>
    </row>
    <row r="257" spans="1:3">
      <c r="A257" s="106" t="s">
        <v>153</v>
      </c>
    </row>
    <row r="258" spans="1:3">
      <c r="A258" s="106" t="s">
        <v>154</v>
      </c>
    </row>
    <row r="259" spans="1:3">
      <c r="A259" s="106" t="s">
        <v>155</v>
      </c>
    </row>
    <row r="262" spans="1:3" ht="16.5">
      <c r="A262" s="108" t="s">
        <v>156</v>
      </c>
    </row>
    <row r="264" spans="1:3" ht="18" customHeight="1" thickBot="1">
      <c r="A264" s="272" t="s">
        <v>157</v>
      </c>
      <c r="B264" s="261"/>
      <c r="C264" s="261"/>
    </row>
    <row r="265" spans="1:3" ht="16" customHeight="1">
      <c r="A265" s="273" t="s">
        <v>158</v>
      </c>
      <c r="B265" s="274"/>
      <c r="C265" s="109" t="s">
        <v>234</v>
      </c>
    </row>
    <row r="266" spans="1:3" ht="16" customHeight="1">
      <c r="A266" s="275" t="s">
        <v>159</v>
      </c>
      <c r="B266" s="258"/>
      <c r="C266" s="110" t="s">
        <v>126</v>
      </c>
    </row>
    <row r="267" spans="1:3" ht="16" customHeight="1">
      <c r="A267" s="275" t="s">
        <v>160</v>
      </c>
      <c r="B267" s="111" t="s">
        <v>161</v>
      </c>
      <c r="C267" s="110" t="s">
        <v>162</v>
      </c>
    </row>
    <row r="268" spans="1:3" ht="16" customHeight="1">
      <c r="A268" s="258"/>
      <c r="B268" s="111" t="s">
        <v>163</v>
      </c>
      <c r="C268" s="110" t="s">
        <v>164</v>
      </c>
    </row>
    <row r="269" spans="1:3" ht="16" customHeight="1">
      <c r="A269" s="258"/>
      <c r="B269" s="111" t="s">
        <v>165</v>
      </c>
      <c r="C269" s="110" t="s">
        <v>164</v>
      </c>
    </row>
    <row r="270" spans="1:3" ht="16" customHeight="1">
      <c r="A270" s="258"/>
      <c r="B270" s="111" t="s">
        <v>166</v>
      </c>
      <c r="C270" s="110" t="s">
        <v>164</v>
      </c>
    </row>
    <row r="271" spans="1:3" ht="22" customHeight="1">
      <c r="A271" s="258"/>
      <c r="B271" s="111" t="s">
        <v>167</v>
      </c>
      <c r="C271" s="112">
        <v>69</v>
      </c>
    </row>
    <row r="272" spans="1:3" ht="36" customHeight="1">
      <c r="A272" s="275" t="s">
        <v>168</v>
      </c>
      <c r="B272" s="111" t="s">
        <v>169</v>
      </c>
      <c r="C272" s="110" t="s">
        <v>170</v>
      </c>
    </row>
    <row r="273" spans="1:7" ht="61" customHeight="1">
      <c r="A273" s="258"/>
      <c r="B273" s="111" t="s">
        <v>171</v>
      </c>
      <c r="C273" s="110" t="s">
        <v>172</v>
      </c>
    </row>
    <row r="274" spans="1:7" ht="168" customHeight="1">
      <c r="A274" s="275" t="s">
        <v>173</v>
      </c>
      <c r="B274" s="258"/>
      <c r="C274" s="110" t="s">
        <v>235</v>
      </c>
    </row>
    <row r="275" spans="1:7" ht="16" customHeight="1" thickBot="1">
      <c r="A275" s="276" t="s">
        <v>174</v>
      </c>
      <c r="B275" s="111" t="s">
        <v>175</v>
      </c>
      <c r="C275" s="113" t="s">
        <v>236</v>
      </c>
    </row>
    <row r="276" spans="1:7" ht="16" customHeight="1" thickTop="1">
      <c r="A276" s="258"/>
      <c r="B276" s="111" t="s">
        <v>176</v>
      </c>
      <c r="C276" s="113" t="s">
        <v>237</v>
      </c>
    </row>
    <row r="277" spans="1:7" ht="16" customHeight="1">
      <c r="A277" s="258"/>
      <c r="B277" s="111" t="s">
        <v>177</v>
      </c>
      <c r="C277" s="112">
        <v>2</v>
      </c>
    </row>
    <row r="278" spans="1:7" ht="16" customHeight="1">
      <c r="A278" s="258"/>
      <c r="B278" s="111" t="s">
        <v>178</v>
      </c>
      <c r="C278" s="112">
        <v>174762</v>
      </c>
    </row>
    <row r="279" spans="1:7" ht="22" customHeight="1" thickBot="1">
      <c r="A279" s="270"/>
      <c r="B279" s="114" t="s">
        <v>179</v>
      </c>
      <c r="C279" s="115" t="s">
        <v>238</v>
      </c>
    </row>
    <row r="280" spans="1:7" ht="15" thickTop="1"/>
    <row r="282" spans="1:7">
      <c r="A282" s="106" t="s">
        <v>180</v>
      </c>
    </row>
    <row r="284" spans="1:7" ht="18" customHeight="1" thickBot="1">
      <c r="A284" s="257" t="s">
        <v>181</v>
      </c>
      <c r="B284" s="258"/>
      <c r="C284" s="258"/>
      <c r="D284" s="258"/>
      <c r="E284" s="258"/>
      <c r="F284" s="258"/>
      <c r="G284" s="258"/>
    </row>
    <row r="285" spans="1:7" ht="14.15" customHeight="1" thickTop="1" thickBot="1">
      <c r="A285" s="259" t="s">
        <v>126</v>
      </c>
      <c r="B285" s="277" t="s">
        <v>182</v>
      </c>
      <c r="C285" s="260"/>
      <c r="D285" s="260"/>
      <c r="E285" s="260"/>
      <c r="F285" s="260"/>
      <c r="G285" s="260"/>
    </row>
    <row r="286" spans="1:7" ht="15" customHeight="1">
      <c r="A286" s="258"/>
      <c r="B286" s="278" t="s">
        <v>183</v>
      </c>
      <c r="C286" s="279"/>
      <c r="D286" s="278" t="s">
        <v>184</v>
      </c>
      <c r="E286" s="279"/>
      <c r="F286" s="278" t="s">
        <v>82</v>
      </c>
      <c r="G286" s="279"/>
    </row>
    <row r="287" spans="1:7" ht="15" customHeight="1" thickBot="1">
      <c r="A287" s="261"/>
      <c r="B287" s="116" t="s">
        <v>185</v>
      </c>
      <c r="C287" s="116" t="s">
        <v>186</v>
      </c>
      <c r="D287" s="116" t="s">
        <v>185</v>
      </c>
      <c r="E287" s="116" t="s">
        <v>186</v>
      </c>
      <c r="F287" s="116" t="s">
        <v>185</v>
      </c>
      <c r="G287" s="116" t="s">
        <v>186</v>
      </c>
    </row>
    <row r="288" spans="1:7" ht="22" customHeight="1">
      <c r="A288" s="117" t="s">
        <v>239</v>
      </c>
      <c r="B288" s="118">
        <v>69</v>
      </c>
      <c r="C288" s="119">
        <v>1</v>
      </c>
      <c r="D288" s="118">
        <v>0</v>
      </c>
      <c r="E288" s="119">
        <v>0</v>
      </c>
      <c r="F288" s="118">
        <v>69</v>
      </c>
      <c r="G288" s="119">
        <v>1</v>
      </c>
    </row>
    <row r="289" spans="1:7" ht="22" customHeight="1">
      <c r="A289" s="111" t="s">
        <v>240</v>
      </c>
      <c r="B289" s="112">
        <v>69</v>
      </c>
      <c r="C289" s="120">
        <v>1</v>
      </c>
      <c r="D289" s="112">
        <v>0</v>
      </c>
      <c r="E289" s="120">
        <v>0</v>
      </c>
      <c r="F289" s="112">
        <v>69</v>
      </c>
      <c r="G289" s="120">
        <v>1</v>
      </c>
    </row>
    <row r="290" spans="1:7" ht="22" customHeight="1">
      <c r="A290" s="111" t="s">
        <v>241</v>
      </c>
      <c r="B290" s="112">
        <v>69</v>
      </c>
      <c r="C290" s="120">
        <v>1</v>
      </c>
      <c r="D290" s="112">
        <v>0</v>
      </c>
      <c r="E290" s="120">
        <v>0</v>
      </c>
      <c r="F290" s="112">
        <v>69</v>
      </c>
      <c r="G290" s="120">
        <v>1</v>
      </c>
    </row>
    <row r="291" spans="1:7" ht="22" customHeight="1">
      <c r="A291" s="111" t="s">
        <v>242</v>
      </c>
      <c r="B291" s="112">
        <v>69</v>
      </c>
      <c r="C291" s="120">
        <v>1</v>
      </c>
      <c r="D291" s="112">
        <v>0</v>
      </c>
      <c r="E291" s="120">
        <v>0</v>
      </c>
      <c r="F291" s="112">
        <v>69</v>
      </c>
      <c r="G291" s="120">
        <v>1</v>
      </c>
    </row>
    <row r="292" spans="1:7" ht="33" customHeight="1">
      <c r="A292" s="111" t="s">
        <v>243</v>
      </c>
      <c r="B292" s="112">
        <v>69</v>
      </c>
      <c r="C292" s="120">
        <v>1</v>
      </c>
      <c r="D292" s="112">
        <v>0</v>
      </c>
      <c r="E292" s="120">
        <v>0</v>
      </c>
      <c r="F292" s="112">
        <v>69</v>
      </c>
      <c r="G292" s="120">
        <v>1</v>
      </c>
    </row>
    <row r="293" spans="1:7" ht="22" customHeight="1">
      <c r="A293" s="111" t="s">
        <v>244</v>
      </c>
      <c r="B293" s="112">
        <v>69</v>
      </c>
      <c r="C293" s="120">
        <v>1</v>
      </c>
      <c r="D293" s="112">
        <v>0</v>
      </c>
      <c r="E293" s="120">
        <v>0</v>
      </c>
      <c r="F293" s="112">
        <v>69</v>
      </c>
      <c r="G293" s="120">
        <v>1</v>
      </c>
    </row>
    <row r="294" spans="1:7" ht="16" customHeight="1">
      <c r="A294" s="111" t="s">
        <v>245</v>
      </c>
      <c r="B294" s="112">
        <v>69</v>
      </c>
      <c r="C294" s="120">
        <v>1</v>
      </c>
      <c r="D294" s="112">
        <v>0</v>
      </c>
      <c r="E294" s="120">
        <v>0</v>
      </c>
      <c r="F294" s="112">
        <v>69</v>
      </c>
      <c r="G294" s="120">
        <v>1</v>
      </c>
    </row>
    <row r="295" spans="1:7" ht="16" customHeight="1">
      <c r="A295" s="111" t="s">
        <v>246</v>
      </c>
      <c r="B295" s="112">
        <v>69</v>
      </c>
      <c r="C295" s="120">
        <v>1</v>
      </c>
      <c r="D295" s="112">
        <v>0</v>
      </c>
      <c r="E295" s="120">
        <v>0</v>
      </c>
      <c r="F295" s="112">
        <v>69</v>
      </c>
      <c r="G295" s="120">
        <v>1</v>
      </c>
    </row>
    <row r="296" spans="1:7" ht="22" customHeight="1">
      <c r="A296" s="111" t="s">
        <v>247</v>
      </c>
      <c r="B296" s="112">
        <v>69</v>
      </c>
      <c r="C296" s="120">
        <v>1</v>
      </c>
      <c r="D296" s="112">
        <v>0</v>
      </c>
      <c r="E296" s="120">
        <v>0</v>
      </c>
      <c r="F296" s="112">
        <v>69</v>
      </c>
      <c r="G296" s="120">
        <v>1</v>
      </c>
    </row>
    <row r="297" spans="1:7" ht="16" customHeight="1">
      <c r="A297" s="111" t="s">
        <v>248</v>
      </c>
      <c r="B297" s="112">
        <v>69</v>
      </c>
      <c r="C297" s="120">
        <v>1</v>
      </c>
      <c r="D297" s="112">
        <v>0</v>
      </c>
      <c r="E297" s="120">
        <v>0</v>
      </c>
      <c r="F297" s="112">
        <v>69</v>
      </c>
      <c r="G297" s="120">
        <v>1</v>
      </c>
    </row>
    <row r="298" spans="1:7" ht="16" customHeight="1" thickBot="1">
      <c r="A298" s="114" t="s">
        <v>249</v>
      </c>
      <c r="B298" s="121">
        <v>69</v>
      </c>
      <c r="C298" s="122">
        <v>1</v>
      </c>
      <c r="D298" s="121">
        <v>0</v>
      </c>
      <c r="E298" s="122">
        <v>0</v>
      </c>
      <c r="F298" s="121">
        <v>69</v>
      </c>
      <c r="G298" s="122">
        <v>1</v>
      </c>
    </row>
    <row r="299" spans="1:7" ht="15" thickTop="1"/>
    <row r="301" spans="1:7" ht="16.5">
      <c r="A301" s="108" t="s">
        <v>239</v>
      </c>
    </row>
    <row r="303" spans="1:7" ht="18" customHeight="1" thickBot="1">
      <c r="A303" s="257" t="s">
        <v>198</v>
      </c>
      <c r="B303" s="258"/>
      <c r="C303" s="258"/>
      <c r="D303" s="258"/>
      <c r="E303" s="258"/>
      <c r="F303" s="258"/>
    </row>
    <row r="304" spans="1:7" ht="15" customHeight="1" thickTop="1" thickBot="1">
      <c r="A304" s="259" t="s">
        <v>126</v>
      </c>
      <c r="B304" s="260"/>
      <c r="C304" s="260"/>
      <c r="D304" s="262" t="s">
        <v>1</v>
      </c>
      <c r="E304" s="263"/>
      <c r="F304" s="264" t="s">
        <v>82</v>
      </c>
    </row>
    <row r="305" spans="1:7" ht="15" customHeight="1" thickBot="1">
      <c r="A305" s="261"/>
      <c r="B305" s="261"/>
      <c r="C305" s="261"/>
      <c r="D305" s="116" t="s">
        <v>77</v>
      </c>
      <c r="E305" s="116" t="s">
        <v>78</v>
      </c>
      <c r="F305" s="261"/>
    </row>
    <row r="306" spans="1:7" ht="16" customHeight="1">
      <c r="A306" s="265" t="s">
        <v>139</v>
      </c>
      <c r="B306" s="265" t="s">
        <v>199</v>
      </c>
      <c r="C306" s="117" t="s">
        <v>200</v>
      </c>
      <c r="D306" s="118">
        <v>0</v>
      </c>
      <c r="E306" s="118">
        <v>3</v>
      </c>
      <c r="F306" s="118">
        <v>3</v>
      </c>
    </row>
    <row r="307" spans="1:7" ht="16" customHeight="1">
      <c r="A307" s="258"/>
      <c r="B307" s="266"/>
      <c r="C307" s="123" t="s">
        <v>250</v>
      </c>
      <c r="D307" s="124">
        <v>0</v>
      </c>
      <c r="E307" s="124">
        <v>9.6774193548387094E-2</v>
      </c>
      <c r="F307" s="124">
        <v>4.3478260869565216E-2</v>
      </c>
    </row>
    <row r="308" spans="1:7" ht="16" customHeight="1">
      <c r="A308" s="258"/>
      <c r="B308" s="267" t="s">
        <v>202</v>
      </c>
      <c r="C308" s="125" t="s">
        <v>200</v>
      </c>
      <c r="D308" s="126">
        <v>6</v>
      </c>
      <c r="E308" s="126">
        <v>11</v>
      </c>
      <c r="F308" s="126">
        <v>17</v>
      </c>
    </row>
    <row r="309" spans="1:7" ht="16" customHeight="1">
      <c r="A309" s="258"/>
      <c r="B309" s="266"/>
      <c r="C309" s="123" t="s">
        <v>250</v>
      </c>
      <c r="D309" s="124">
        <v>0.15789473684210525</v>
      </c>
      <c r="E309" s="124">
        <v>0.35483870967741937</v>
      </c>
      <c r="F309" s="124">
        <v>0.24637681159420294</v>
      </c>
    </row>
    <row r="310" spans="1:7" ht="16" customHeight="1">
      <c r="A310" s="258"/>
      <c r="B310" s="267" t="s">
        <v>203</v>
      </c>
      <c r="C310" s="125" t="s">
        <v>200</v>
      </c>
      <c r="D310" s="126">
        <v>32</v>
      </c>
      <c r="E310" s="126">
        <v>17</v>
      </c>
      <c r="F310" s="126">
        <v>49</v>
      </c>
    </row>
    <row r="311" spans="1:7" ht="16" customHeight="1">
      <c r="A311" s="266"/>
      <c r="B311" s="266"/>
      <c r="C311" s="123" t="s">
        <v>250</v>
      </c>
      <c r="D311" s="124">
        <v>0.84210526315789469</v>
      </c>
      <c r="E311" s="124">
        <v>0.54838709677419351</v>
      </c>
      <c r="F311" s="124">
        <v>0.71014492753623193</v>
      </c>
    </row>
    <row r="312" spans="1:7" ht="16" customHeight="1" thickBot="1">
      <c r="A312" s="268" t="s">
        <v>82</v>
      </c>
      <c r="B312" s="269"/>
      <c r="C312" s="125" t="s">
        <v>200</v>
      </c>
      <c r="D312" s="126">
        <v>38</v>
      </c>
      <c r="E312" s="126">
        <v>31</v>
      </c>
      <c r="F312" s="126">
        <v>69</v>
      </c>
    </row>
    <row r="313" spans="1:7" ht="16" customHeight="1" thickTop="1" thickBot="1">
      <c r="A313" s="270"/>
      <c r="B313" s="270"/>
      <c r="C313" s="114" t="s">
        <v>250</v>
      </c>
      <c r="D313" s="122">
        <v>1</v>
      </c>
      <c r="E313" s="122">
        <v>1</v>
      </c>
      <c r="F313" s="122">
        <v>1</v>
      </c>
    </row>
    <row r="314" spans="1:7" ht="15" thickTop="1"/>
    <row r="315" spans="1:7" ht="18" customHeight="1" thickBot="1">
      <c r="A315" s="257" t="s">
        <v>204</v>
      </c>
      <c r="B315" s="258"/>
      <c r="C315" s="258"/>
      <c r="D315" s="258"/>
      <c r="E315" s="258"/>
    </row>
    <row r="316" spans="1:7" ht="25" customHeight="1" thickTop="1" thickBot="1">
      <c r="A316" s="127" t="s">
        <v>126</v>
      </c>
      <c r="B316" s="128" t="s">
        <v>205</v>
      </c>
      <c r="C316" s="128" t="s">
        <v>206</v>
      </c>
      <c r="D316" s="128" t="s">
        <v>207</v>
      </c>
      <c r="E316" s="128" t="s">
        <v>208</v>
      </c>
    </row>
    <row r="317" spans="1:7" ht="16" customHeight="1">
      <c r="A317" s="137" t="s">
        <v>209</v>
      </c>
      <c r="B317" s="138" t="s">
        <v>251</v>
      </c>
      <c r="C317" s="139">
        <v>2</v>
      </c>
      <c r="D317" s="140">
        <v>1.4705001230249724E-2</v>
      </c>
      <c r="E317" s="140">
        <v>8.5811742935592988E-3</v>
      </c>
      <c r="F317" s="141"/>
      <c r="G317" s="141"/>
    </row>
    <row r="318" spans="1:7" ht="16" customHeight="1">
      <c r="A318" s="111" t="s">
        <v>211</v>
      </c>
      <c r="B318" s="130">
        <v>9.6064610137793061</v>
      </c>
      <c r="C318" s="112">
        <v>2</v>
      </c>
      <c r="D318" s="130">
        <v>8.2032036918114927E-3</v>
      </c>
      <c r="E318" s="130">
        <v>7.4149070966903772E-3</v>
      </c>
    </row>
    <row r="319" spans="1:7" ht="22" customHeight="1">
      <c r="A319" s="133" t="s">
        <v>212</v>
      </c>
      <c r="B319" s="134">
        <v>7.9357871780147597</v>
      </c>
      <c r="C319" s="135"/>
      <c r="D319" s="135"/>
      <c r="E319" s="134">
        <v>8.5811742935592988E-3</v>
      </c>
      <c r="F319" s="136"/>
      <c r="G319" s="136"/>
    </row>
    <row r="320" spans="1:7" ht="16" customHeight="1" thickBot="1">
      <c r="A320" s="114" t="s">
        <v>213</v>
      </c>
      <c r="B320" s="121">
        <v>69</v>
      </c>
      <c r="C320" s="132"/>
      <c r="D320" s="132"/>
      <c r="E320" s="132"/>
    </row>
    <row r="321" spans="1:6" ht="25" customHeight="1" thickTop="1">
      <c r="A321" s="271" t="s">
        <v>252</v>
      </c>
      <c r="B321" s="258"/>
      <c r="C321" s="258"/>
      <c r="D321" s="258"/>
      <c r="E321" s="258"/>
    </row>
    <row r="324" spans="1:6" ht="16.5">
      <c r="A324" s="108" t="s">
        <v>240</v>
      </c>
    </row>
    <row r="326" spans="1:6" ht="18" customHeight="1" thickBot="1">
      <c r="A326" s="257" t="s">
        <v>198</v>
      </c>
      <c r="B326" s="258"/>
      <c r="C326" s="258"/>
      <c r="D326" s="258"/>
      <c r="E326" s="258"/>
      <c r="F326" s="258"/>
    </row>
    <row r="327" spans="1:6" ht="15" customHeight="1" thickTop="1" thickBot="1">
      <c r="A327" s="259" t="s">
        <v>126</v>
      </c>
      <c r="B327" s="260"/>
      <c r="C327" s="260"/>
      <c r="D327" s="262" t="s">
        <v>1</v>
      </c>
      <c r="E327" s="263"/>
      <c r="F327" s="264" t="s">
        <v>82</v>
      </c>
    </row>
    <row r="328" spans="1:6" ht="15" customHeight="1" thickBot="1">
      <c r="A328" s="261"/>
      <c r="B328" s="261"/>
      <c r="C328" s="261"/>
      <c r="D328" s="116" t="s">
        <v>77</v>
      </c>
      <c r="E328" s="116" t="s">
        <v>78</v>
      </c>
      <c r="F328" s="261"/>
    </row>
    <row r="329" spans="1:6" ht="16" customHeight="1">
      <c r="A329" s="265" t="s">
        <v>140</v>
      </c>
      <c r="B329" s="265" t="s">
        <v>199</v>
      </c>
      <c r="C329" s="117" t="s">
        <v>200</v>
      </c>
      <c r="D329" s="118">
        <v>0</v>
      </c>
      <c r="E329" s="118">
        <v>5</v>
      </c>
      <c r="F329" s="118">
        <v>5</v>
      </c>
    </row>
    <row r="330" spans="1:6" ht="16" customHeight="1">
      <c r="A330" s="258"/>
      <c r="B330" s="266"/>
      <c r="C330" s="123" t="s">
        <v>250</v>
      </c>
      <c r="D330" s="124">
        <v>0</v>
      </c>
      <c r="E330" s="124">
        <v>0.16129032258064516</v>
      </c>
      <c r="F330" s="124">
        <v>7.2463768115942032E-2</v>
      </c>
    </row>
    <row r="331" spans="1:6" ht="16" customHeight="1">
      <c r="A331" s="258"/>
      <c r="B331" s="267" t="s">
        <v>202</v>
      </c>
      <c r="C331" s="125" t="s">
        <v>200</v>
      </c>
      <c r="D331" s="126">
        <v>12</v>
      </c>
      <c r="E331" s="126">
        <v>8</v>
      </c>
      <c r="F331" s="126">
        <v>20</v>
      </c>
    </row>
    <row r="332" spans="1:6" ht="16" customHeight="1">
      <c r="A332" s="258"/>
      <c r="B332" s="266"/>
      <c r="C332" s="123" t="s">
        <v>250</v>
      </c>
      <c r="D332" s="124">
        <v>0.31578947368421051</v>
      </c>
      <c r="E332" s="124">
        <v>0.25806451612903225</v>
      </c>
      <c r="F332" s="124">
        <v>0.28985507246376813</v>
      </c>
    </row>
    <row r="333" spans="1:6" ht="16" customHeight="1">
      <c r="A333" s="258"/>
      <c r="B333" s="267" t="s">
        <v>203</v>
      </c>
      <c r="C333" s="125" t="s">
        <v>200</v>
      </c>
      <c r="D333" s="126">
        <v>26</v>
      </c>
      <c r="E333" s="126">
        <v>18</v>
      </c>
      <c r="F333" s="126">
        <v>44</v>
      </c>
    </row>
    <row r="334" spans="1:6" ht="16" customHeight="1">
      <c r="A334" s="266"/>
      <c r="B334" s="266"/>
      <c r="C334" s="123" t="s">
        <v>250</v>
      </c>
      <c r="D334" s="124">
        <v>0.68421052631578949</v>
      </c>
      <c r="E334" s="124">
        <v>0.58064516129032262</v>
      </c>
      <c r="F334" s="124">
        <v>0.6376811594202898</v>
      </c>
    </row>
    <row r="335" spans="1:6" ht="16" customHeight="1" thickBot="1">
      <c r="A335" s="268" t="s">
        <v>82</v>
      </c>
      <c r="B335" s="269"/>
      <c r="C335" s="125" t="s">
        <v>200</v>
      </c>
      <c r="D335" s="126">
        <v>38</v>
      </c>
      <c r="E335" s="126">
        <v>31</v>
      </c>
      <c r="F335" s="126">
        <v>69</v>
      </c>
    </row>
    <row r="336" spans="1:6" ht="16" customHeight="1" thickTop="1" thickBot="1">
      <c r="A336" s="270"/>
      <c r="B336" s="270"/>
      <c r="C336" s="114" t="s">
        <v>250</v>
      </c>
      <c r="D336" s="122">
        <v>1</v>
      </c>
      <c r="E336" s="122">
        <v>1</v>
      </c>
      <c r="F336" s="122">
        <v>1</v>
      </c>
    </row>
    <row r="337" spans="1:7" ht="15" thickTop="1"/>
    <row r="338" spans="1:7" ht="18" customHeight="1" thickBot="1">
      <c r="A338" s="257" t="s">
        <v>204</v>
      </c>
      <c r="B338" s="258"/>
      <c r="C338" s="258"/>
      <c r="D338" s="258"/>
      <c r="E338" s="258"/>
    </row>
    <row r="339" spans="1:7" ht="25" customHeight="1" thickTop="1" thickBot="1">
      <c r="A339" s="127" t="s">
        <v>126</v>
      </c>
      <c r="B339" s="128" t="s">
        <v>205</v>
      </c>
      <c r="C339" s="128" t="s">
        <v>206</v>
      </c>
      <c r="D339" s="128" t="s">
        <v>207</v>
      </c>
      <c r="E339" s="128" t="s">
        <v>208</v>
      </c>
    </row>
    <row r="340" spans="1:7" ht="16" customHeight="1">
      <c r="A340" s="137" t="s">
        <v>209</v>
      </c>
      <c r="B340" s="138" t="s">
        <v>253</v>
      </c>
      <c r="C340" s="139">
        <v>2</v>
      </c>
      <c r="D340" s="140">
        <v>3.6654179720587113E-2</v>
      </c>
      <c r="E340" s="140">
        <v>3.7579411975729365E-2</v>
      </c>
      <c r="F340" s="141"/>
      <c r="G340" s="141"/>
    </row>
    <row r="341" spans="1:7" ht="16" customHeight="1">
      <c r="A341" s="111" t="s">
        <v>211</v>
      </c>
      <c r="B341" s="130">
        <v>8.4881916133391595</v>
      </c>
      <c r="C341" s="112">
        <v>2</v>
      </c>
      <c r="D341" s="130">
        <v>1.4348701815758586E-2</v>
      </c>
      <c r="E341" s="130">
        <v>2.6705446710139562E-2</v>
      </c>
    </row>
    <row r="342" spans="1:7" ht="22" customHeight="1">
      <c r="A342" s="133" t="s">
        <v>212</v>
      </c>
      <c r="B342" s="134">
        <v>6.4146776682987401</v>
      </c>
      <c r="C342" s="135"/>
      <c r="D342" s="135"/>
      <c r="E342" s="134">
        <v>3.7579411975729386E-2</v>
      </c>
      <c r="F342" s="136"/>
      <c r="G342" s="136"/>
    </row>
    <row r="343" spans="1:7" ht="16" customHeight="1" thickBot="1">
      <c r="A343" s="114" t="s">
        <v>213</v>
      </c>
      <c r="B343" s="121">
        <v>69</v>
      </c>
      <c r="C343" s="132"/>
      <c r="D343" s="132"/>
      <c r="E343" s="132"/>
    </row>
    <row r="344" spans="1:7" ht="25" customHeight="1" thickTop="1">
      <c r="A344" s="271" t="s">
        <v>254</v>
      </c>
      <c r="B344" s="258"/>
      <c r="C344" s="258"/>
      <c r="D344" s="258"/>
      <c r="E344" s="258"/>
    </row>
    <row r="347" spans="1:7" ht="16.5">
      <c r="A347" s="108" t="s">
        <v>241</v>
      </c>
    </row>
    <row r="349" spans="1:7" ht="18" customHeight="1" thickBot="1">
      <c r="A349" s="257" t="s">
        <v>198</v>
      </c>
      <c r="B349" s="258"/>
      <c r="C349" s="258"/>
      <c r="D349" s="258"/>
      <c r="E349" s="258"/>
      <c r="F349" s="258"/>
    </row>
    <row r="350" spans="1:7" ht="15" customHeight="1" thickTop="1" thickBot="1">
      <c r="A350" s="259" t="s">
        <v>126</v>
      </c>
      <c r="B350" s="260"/>
      <c r="C350" s="260"/>
      <c r="D350" s="262" t="s">
        <v>1</v>
      </c>
      <c r="E350" s="263"/>
      <c r="F350" s="264" t="s">
        <v>82</v>
      </c>
    </row>
    <row r="351" spans="1:7" ht="15" customHeight="1" thickBot="1">
      <c r="A351" s="261"/>
      <c r="B351" s="261"/>
      <c r="C351" s="261"/>
      <c r="D351" s="116" t="s">
        <v>77</v>
      </c>
      <c r="E351" s="116" t="s">
        <v>78</v>
      </c>
      <c r="F351" s="261"/>
    </row>
    <row r="352" spans="1:7" ht="16" customHeight="1">
      <c r="A352" s="265" t="s">
        <v>141</v>
      </c>
      <c r="B352" s="265" t="s">
        <v>199</v>
      </c>
      <c r="C352" s="117" t="s">
        <v>200</v>
      </c>
      <c r="D352" s="118">
        <v>1</v>
      </c>
      <c r="E352" s="118">
        <v>0</v>
      </c>
      <c r="F352" s="118">
        <v>1</v>
      </c>
    </row>
    <row r="353" spans="1:6" ht="16" customHeight="1">
      <c r="A353" s="258"/>
      <c r="B353" s="266"/>
      <c r="C353" s="123" t="s">
        <v>250</v>
      </c>
      <c r="D353" s="124">
        <v>2.6315789473684209E-2</v>
      </c>
      <c r="E353" s="124">
        <v>0</v>
      </c>
      <c r="F353" s="124">
        <v>1.4492753623188406E-2</v>
      </c>
    </row>
    <row r="354" spans="1:6" ht="16" customHeight="1">
      <c r="A354" s="258"/>
      <c r="B354" s="267" t="s">
        <v>202</v>
      </c>
      <c r="C354" s="125" t="s">
        <v>200</v>
      </c>
      <c r="D354" s="126">
        <v>0</v>
      </c>
      <c r="E354" s="126">
        <v>1</v>
      </c>
      <c r="F354" s="126">
        <v>1</v>
      </c>
    </row>
    <row r="355" spans="1:6" ht="16" customHeight="1">
      <c r="A355" s="258"/>
      <c r="B355" s="266"/>
      <c r="C355" s="123" t="s">
        <v>250</v>
      </c>
      <c r="D355" s="124">
        <v>0</v>
      </c>
      <c r="E355" s="124">
        <v>3.2258064516129031E-2</v>
      </c>
      <c r="F355" s="124">
        <v>1.4492753623188406E-2</v>
      </c>
    </row>
    <row r="356" spans="1:6" ht="16" customHeight="1">
      <c r="A356" s="258"/>
      <c r="B356" s="267" t="s">
        <v>203</v>
      </c>
      <c r="C356" s="125" t="s">
        <v>200</v>
      </c>
      <c r="D356" s="126">
        <v>37</v>
      </c>
      <c r="E356" s="126">
        <v>30</v>
      </c>
      <c r="F356" s="126">
        <v>67</v>
      </c>
    </row>
    <row r="357" spans="1:6" ht="16" customHeight="1">
      <c r="A357" s="266"/>
      <c r="B357" s="266"/>
      <c r="C357" s="123" t="s">
        <v>250</v>
      </c>
      <c r="D357" s="124">
        <v>0.97368421052631571</v>
      </c>
      <c r="E357" s="124">
        <v>0.967741935483871</v>
      </c>
      <c r="F357" s="124">
        <v>0.97101449275362317</v>
      </c>
    </row>
    <row r="358" spans="1:6" ht="16" customHeight="1" thickBot="1">
      <c r="A358" s="268" t="s">
        <v>82</v>
      </c>
      <c r="B358" s="269"/>
      <c r="C358" s="125" t="s">
        <v>200</v>
      </c>
      <c r="D358" s="126">
        <v>38</v>
      </c>
      <c r="E358" s="126">
        <v>31</v>
      </c>
      <c r="F358" s="126">
        <v>69</v>
      </c>
    </row>
    <row r="359" spans="1:6" ht="16" customHeight="1" thickTop="1" thickBot="1">
      <c r="A359" s="270"/>
      <c r="B359" s="270"/>
      <c r="C359" s="114" t="s">
        <v>250</v>
      </c>
      <c r="D359" s="122">
        <v>1</v>
      </c>
      <c r="E359" s="122">
        <v>1</v>
      </c>
      <c r="F359" s="122">
        <v>1</v>
      </c>
    </row>
    <row r="360" spans="1:6" ht="15" thickTop="1"/>
    <row r="361" spans="1:6" ht="18" customHeight="1" thickBot="1">
      <c r="A361" s="257" t="s">
        <v>204</v>
      </c>
      <c r="B361" s="258"/>
      <c r="C361" s="258"/>
      <c r="D361" s="258"/>
      <c r="E361" s="258"/>
    </row>
    <row r="362" spans="1:6" ht="25" customHeight="1" thickTop="1" thickBot="1">
      <c r="A362" s="127" t="s">
        <v>126</v>
      </c>
      <c r="B362" s="128" t="s">
        <v>205</v>
      </c>
      <c r="C362" s="128" t="s">
        <v>206</v>
      </c>
      <c r="D362" s="128" t="s">
        <v>207</v>
      </c>
      <c r="E362" s="128" t="s">
        <v>208</v>
      </c>
    </row>
    <row r="363" spans="1:6" ht="16" customHeight="1">
      <c r="A363" s="117" t="s">
        <v>209</v>
      </c>
      <c r="B363" s="109" t="s">
        <v>255</v>
      </c>
      <c r="C363" s="118">
        <v>2</v>
      </c>
      <c r="D363" s="129">
        <v>0.36019548536749441</v>
      </c>
      <c r="E363" s="129">
        <v>0.70034100596760518</v>
      </c>
    </row>
    <row r="364" spans="1:6" ht="16" customHeight="1">
      <c r="A364" s="111" t="s">
        <v>211</v>
      </c>
      <c r="B364" s="130">
        <v>2.7939002541498859</v>
      </c>
      <c r="C364" s="112">
        <v>2</v>
      </c>
      <c r="D364" s="130">
        <v>0.24735020140073241</v>
      </c>
      <c r="E364" s="130">
        <v>0.70034100596760518</v>
      </c>
    </row>
    <row r="365" spans="1:6" ht="22" customHeight="1">
      <c r="A365" s="111" t="s">
        <v>212</v>
      </c>
      <c r="B365" s="130">
        <v>1.9110207334772404</v>
      </c>
      <c r="C365" s="131"/>
      <c r="D365" s="131"/>
      <c r="E365" s="130">
        <v>0.70034100596760518</v>
      </c>
    </row>
    <row r="366" spans="1:6" ht="16" customHeight="1" thickBot="1">
      <c r="A366" s="114" t="s">
        <v>213</v>
      </c>
      <c r="B366" s="121">
        <v>69</v>
      </c>
      <c r="C366" s="132"/>
      <c r="D366" s="132"/>
      <c r="E366" s="132"/>
    </row>
    <row r="367" spans="1:6" ht="25" customHeight="1" thickTop="1">
      <c r="A367" s="271" t="s">
        <v>256</v>
      </c>
      <c r="B367" s="258"/>
      <c r="C367" s="258"/>
      <c r="D367" s="258"/>
      <c r="E367" s="258"/>
    </row>
    <row r="370" spans="1:6" ht="16.5">
      <c r="A370" s="108" t="s">
        <v>242</v>
      </c>
    </row>
    <row r="372" spans="1:6" ht="18" customHeight="1" thickBot="1">
      <c r="A372" s="257" t="s">
        <v>198</v>
      </c>
      <c r="B372" s="258"/>
      <c r="C372" s="258"/>
      <c r="D372" s="258"/>
      <c r="E372" s="258"/>
      <c r="F372" s="258"/>
    </row>
    <row r="373" spans="1:6" ht="15" customHeight="1" thickTop="1" thickBot="1">
      <c r="A373" s="259" t="s">
        <v>126</v>
      </c>
      <c r="B373" s="260"/>
      <c r="C373" s="260"/>
      <c r="D373" s="262" t="s">
        <v>1</v>
      </c>
      <c r="E373" s="263"/>
      <c r="F373" s="264" t="s">
        <v>82</v>
      </c>
    </row>
    <row r="374" spans="1:6" ht="15" customHeight="1" thickBot="1">
      <c r="A374" s="261"/>
      <c r="B374" s="261"/>
      <c r="C374" s="261"/>
      <c r="D374" s="116" t="s">
        <v>77</v>
      </c>
      <c r="E374" s="116" t="s">
        <v>78</v>
      </c>
      <c r="F374" s="261"/>
    </row>
    <row r="375" spans="1:6" ht="16" customHeight="1">
      <c r="A375" s="265" t="s">
        <v>142</v>
      </c>
      <c r="B375" s="265" t="s">
        <v>199</v>
      </c>
      <c r="C375" s="117" t="s">
        <v>200</v>
      </c>
      <c r="D375" s="118">
        <v>1</v>
      </c>
      <c r="E375" s="118">
        <v>5</v>
      </c>
      <c r="F375" s="118">
        <v>6</v>
      </c>
    </row>
    <row r="376" spans="1:6" ht="16" customHeight="1">
      <c r="A376" s="258"/>
      <c r="B376" s="266"/>
      <c r="C376" s="123" t="s">
        <v>250</v>
      </c>
      <c r="D376" s="124">
        <v>2.6315789473684209E-2</v>
      </c>
      <c r="E376" s="124">
        <v>0.16129032258064516</v>
      </c>
      <c r="F376" s="124">
        <v>8.6956521739130432E-2</v>
      </c>
    </row>
    <row r="377" spans="1:6" ht="16" customHeight="1">
      <c r="A377" s="258"/>
      <c r="B377" s="267" t="s">
        <v>203</v>
      </c>
      <c r="C377" s="125" t="s">
        <v>200</v>
      </c>
      <c r="D377" s="126">
        <v>4</v>
      </c>
      <c r="E377" s="126">
        <v>4</v>
      </c>
      <c r="F377" s="126">
        <v>8</v>
      </c>
    </row>
    <row r="378" spans="1:6" ht="16" customHeight="1">
      <c r="A378" s="258"/>
      <c r="B378" s="266"/>
      <c r="C378" s="123" t="s">
        <v>250</v>
      </c>
      <c r="D378" s="124">
        <v>0.10526315789473684</v>
      </c>
      <c r="E378" s="124">
        <v>0.12903225806451613</v>
      </c>
      <c r="F378" s="124">
        <v>0.11594202898550725</v>
      </c>
    </row>
    <row r="379" spans="1:6" ht="16" customHeight="1">
      <c r="A379" s="258"/>
      <c r="B379" s="267" t="s">
        <v>219</v>
      </c>
      <c r="C379" s="125" t="s">
        <v>200</v>
      </c>
      <c r="D379" s="126">
        <v>33</v>
      </c>
      <c r="E379" s="126">
        <v>22</v>
      </c>
      <c r="F379" s="126">
        <v>55</v>
      </c>
    </row>
    <row r="380" spans="1:6" ht="16" customHeight="1">
      <c r="A380" s="266"/>
      <c r="B380" s="266"/>
      <c r="C380" s="123" t="s">
        <v>250</v>
      </c>
      <c r="D380" s="124">
        <v>0.86842105263157909</v>
      </c>
      <c r="E380" s="124">
        <v>0.70967741935483875</v>
      </c>
      <c r="F380" s="124">
        <v>0.79710144927536231</v>
      </c>
    </row>
    <row r="381" spans="1:6" ht="16" customHeight="1" thickBot="1">
      <c r="A381" s="268" t="s">
        <v>82</v>
      </c>
      <c r="B381" s="269"/>
      <c r="C381" s="125" t="s">
        <v>200</v>
      </c>
      <c r="D381" s="126">
        <v>38</v>
      </c>
      <c r="E381" s="126">
        <v>31</v>
      </c>
      <c r="F381" s="126">
        <v>69</v>
      </c>
    </row>
    <row r="382" spans="1:6" ht="16" customHeight="1" thickTop="1" thickBot="1">
      <c r="A382" s="270"/>
      <c r="B382" s="270"/>
      <c r="C382" s="114" t="s">
        <v>250</v>
      </c>
      <c r="D382" s="122">
        <v>1</v>
      </c>
      <c r="E382" s="122">
        <v>1</v>
      </c>
      <c r="F382" s="122">
        <v>1</v>
      </c>
    </row>
    <row r="383" spans="1:6" ht="15" thickTop="1"/>
    <row r="384" spans="1:6" ht="18" customHeight="1" thickBot="1">
      <c r="A384" s="257" t="s">
        <v>204</v>
      </c>
      <c r="B384" s="258"/>
      <c r="C384" s="258"/>
      <c r="D384" s="258"/>
      <c r="E384" s="258"/>
    </row>
    <row r="385" spans="1:6" ht="25" customHeight="1" thickTop="1" thickBot="1">
      <c r="A385" s="127" t="s">
        <v>126</v>
      </c>
      <c r="B385" s="128" t="s">
        <v>205</v>
      </c>
      <c r="C385" s="128" t="s">
        <v>206</v>
      </c>
      <c r="D385" s="128" t="s">
        <v>207</v>
      </c>
      <c r="E385" s="128" t="s">
        <v>208</v>
      </c>
    </row>
    <row r="386" spans="1:6" ht="16" customHeight="1">
      <c r="A386" s="117" t="s">
        <v>209</v>
      </c>
      <c r="B386" s="109" t="s">
        <v>257</v>
      </c>
      <c r="C386" s="118">
        <v>2</v>
      </c>
      <c r="D386" s="129">
        <v>0.12247202216958369</v>
      </c>
      <c r="E386" s="129">
        <v>0.13035763194393252</v>
      </c>
    </row>
    <row r="387" spans="1:6" ht="16" customHeight="1">
      <c r="A387" s="111" t="s">
        <v>211</v>
      </c>
      <c r="B387" s="130">
        <v>4.4145700507644268</v>
      </c>
      <c r="C387" s="112">
        <v>2</v>
      </c>
      <c r="D387" s="130">
        <v>0.1099988876644499</v>
      </c>
      <c r="E387" s="130">
        <v>0.13035763194393241</v>
      </c>
    </row>
    <row r="388" spans="1:6" ht="22" customHeight="1">
      <c r="A388" s="111" t="s">
        <v>212</v>
      </c>
      <c r="B388" s="130">
        <v>4.0492461968244093</v>
      </c>
      <c r="C388" s="131"/>
      <c r="D388" s="131"/>
      <c r="E388" s="130">
        <v>0.13035763194393254</v>
      </c>
    </row>
    <row r="389" spans="1:6" ht="16" customHeight="1" thickBot="1">
      <c r="A389" s="114" t="s">
        <v>213</v>
      </c>
      <c r="B389" s="121">
        <v>69</v>
      </c>
      <c r="C389" s="132"/>
      <c r="D389" s="132"/>
      <c r="E389" s="132"/>
    </row>
    <row r="390" spans="1:6" ht="25" customHeight="1" thickTop="1">
      <c r="A390" s="271" t="s">
        <v>258</v>
      </c>
      <c r="B390" s="258"/>
      <c r="C390" s="258"/>
      <c r="D390" s="258"/>
      <c r="E390" s="258"/>
    </row>
    <row r="393" spans="1:6" ht="16.5">
      <c r="A393" s="108" t="s">
        <v>243</v>
      </c>
    </row>
    <row r="395" spans="1:6" ht="18" customHeight="1" thickBot="1">
      <c r="A395" s="257" t="s">
        <v>198</v>
      </c>
      <c r="B395" s="258"/>
      <c r="C395" s="258"/>
      <c r="D395" s="258"/>
      <c r="E395" s="258"/>
      <c r="F395" s="258"/>
    </row>
    <row r="396" spans="1:6" ht="15" customHeight="1" thickTop="1" thickBot="1">
      <c r="A396" s="259" t="s">
        <v>126</v>
      </c>
      <c r="B396" s="260"/>
      <c r="C396" s="260"/>
      <c r="D396" s="262" t="s">
        <v>1</v>
      </c>
      <c r="E396" s="263"/>
      <c r="F396" s="264" t="s">
        <v>82</v>
      </c>
    </row>
    <row r="397" spans="1:6" ht="15" customHeight="1" thickBot="1">
      <c r="A397" s="261"/>
      <c r="B397" s="261"/>
      <c r="C397" s="261"/>
      <c r="D397" s="116" t="s">
        <v>77</v>
      </c>
      <c r="E397" s="116" t="s">
        <v>78</v>
      </c>
      <c r="F397" s="261"/>
    </row>
    <row r="398" spans="1:6" ht="16" customHeight="1">
      <c r="A398" s="265" t="s">
        <v>143</v>
      </c>
      <c r="B398" s="265" t="s">
        <v>199</v>
      </c>
      <c r="C398" s="117" t="s">
        <v>200</v>
      </c>
      <c r="D398" s="118">
        <v>2</v>
      </c>
      <c r="E398" s="118">
        <v>7</v>
      </c>
      <c r="F398" s="118">
        <v>9</v>
      </c>
    </row>
    <row r="399" spans="1:6" ht="16" customHeight="1">
      <c r="A399" s="258"/>
      <c r="B399" s="266"/>
      <c r="C399" s="123" t="s">
        <v>250</v>
      </c>
      <c r="D399" s="124">
        <v>5.2631578947368418E-2</v>
      </c>
      <c r="E399" s="124">
        <v>0.22580645161290319</v>
      </c>
      <c r="F399" s="124">
        <v>0.13043478260869565</v>
      </c>
    </row>
    <row r="400" spans="1:6" ht="16" customHeight="1">
      <c r="A400" s="258"/>
      <c r="B400" s="267" t="s">
        <v>203</v>
      </c>
      <c r="C400" s="125" t="s">
        <v>200</v>
      </c>
      <c r="D400" s="126">
        <v>10</v>
      </c>
      <c r="E400" s="126">
        <v>6</v>
      </c>
      <c r="F400" s="126">
        <v>16</v>
      </c>
    </row>
    <row r="401" spans="1:6" ht="16" customHeight="1">
      <c r="A401" s="258"/>
      <c r="B401" s="266"/>
      <c r="C401" s="123" t="s">
        <v>250</v>
      </c>
      <c r="D401" s="124">
        <v>0.26315789473684209</v>
      </c>
      <c r="E401" s="124">
        <v>0.19354838709677419</v>
      </c>
      <c r="F401" s="124">
        <v>0.2318840579710145</v>
      </c>
    </row>
    <row r="402" spans="1:6" ht="16" customHeight="1">
      <c r="A402" s="258"/>
      <c r="B402" s="267" t="s">
        <v>219</v>
      </c>
      <c r="C402" s="125" t="s">
        <v>200</v>
      </c>
      <c r="D402" s="126">
        <v>26</v>
      </c>
      <c r="E402" s="126">
        <v>18</v>
      </c>
      <c r="F402" s="126">
        <v>44</v>
      </c>
    </row>
    <row r="403" spans="1:6" ht="16" customHeight="1">
      <c r="A403" s="266"/>
      <c r="B403" s="266"/>
      <c r="C403" s="123" t="s">
        <v>250</v>
      </c>
      <c r="D403" s="124">
        <v>0.68421052631578949</v>
      </c>
      <c r="E403" s="124">
        <v>0.58064516129032262</v>
      </c>
      <c r="F403" s="124">
        <v>0.6376811594202898</v>
      </c>
    </row>
    <row r="404" spans="1:6" ht="16" customHeight="1" thickBot="1">
      <c r="A404" s="268" t="s">
        <v>82</v>
      </c>
      <c r="B404" s="269"/>
      <c r="C404" s="125" t="s">
        <v>200</v>
      </c>
      <c r="D404" s="126">
        <v>38</v>
      </c>
      <c r="E404" s="126">
        <v>31</v>
      </c>
      <c r="F404" s="126">
        <v>69</v>
      </c>
    </row>
    <row r="405" spans="1:6" ht="16" customHeight="1" thickTop="1" thickBot="1">
      <c r="A405" s="270"/>
      <c r="B405" s="270"/>
      <c r="C405" s="114" t="s">
        <v>250</v>
      </c>
      <c r="D405" s="122">
        <v>1</v>
      </c>
      <c r="E405" s="122">
        <v>1</v>
      </c>
      <c r="F405" s="122">
        <v>1</v>
      </c>
    </row>
    <row r="406" spans="1:6" ht="15" thickTop="1"/>
    <row r="407" spans="1:6" ht="18" customHeight="1" thickBot="1">
      <c r="A407" s="257" t="s">
        <v>204</v>
      </c>
      <c r="B407" s="258"/>
      <c r="C407" s="258"/>
      <c r="D407" s="258"/>
      <c r="E407" s="258"/>
    </row>
    <row r="408" spans="1:6" ht="25" customHeight="1" thickTop="1" thickBot="1">
      <c r="A408" s="127" t="s">
        <v>126</v>
      </c>
      <c r="B408" s="128" t="s">
        <v>205</v>
      </c>
      <c r="C408" s="128" t="s">
        <v>206</v>
      </c>
      <c r="D408" s="128" t="s">
        <v>207</v>
      </c>
      <c r="E408" s="128" t="s">
        <v>208</v>
      </c>
    </row>
    <row r="409" spans="1:6" ht="16" customHeight="1">
      <c r="A409" s="117" t="s">
        <v>209</v>
      </c>
      <c r="B409" s="109" t="s">
        <v>259</v>
      </c>
      <c r="C409" s="118">
        <v>2</v>
      </c>
      <c r="D409" s="129">
        <v>0.10181455829876514</v>
      </c>
      <c r="E409" s="129">
        <v>0.12767557429676155</v>
      </c>
    </row>
    <row r="410" spans="1:6" ht="16" customHeight="1">
      <c r="A410" s="111" t="s">
        <v>211</v>
      </c>
      <c r="B410" s="130">
        <v>4.7039230896162127</v>
      </c>
      <c r="C410" s="112">
        <v>2</v>
      </c>
      <c r="D410" s="130">
        <v>9.5182274684608534E-2</v>
      </c>
      <c r="E410" s="130">
        <v>0.1276755742967616</v>
      </c>
    </row>
    <row r="411" spans="1:6" ht="22" customHeight="1">
      <c r="A411" s="111" t="s">
        <v>212</v>
      </c>
      <c r="B411" s="130">
        <v>4.3942021605011909</v>
      </c>
      <c r="C411" s="131"/>
      <c r="D411" s="131"/>
      <c r="E411" s="130">
        <v>0.12767557429676157</v>
      </c>
    </row>
    <row r="412" spans="1:6" ht="16" customHeight="1" thickBot="1">
      <c r="A412" s="114" t="s">
        <v>213</v>
      </c>
      <c r="B412" s="121">
        <v>69</v>
      </c>
      <c r="C412" s="132"/>
      <c r="D412" s="132"/>
      <c r="E412" s="132"/>
    </row>
    <row r="413" spans="1:6" ht="25" customHeight="1" thickTop="1">
      <c r="A413" s="271" t="s">
        <v>260</v>
      </c>
      <c r="B413" s="258"/>
      <c r="C413" s="258"/>
      <c r="D413" s="258"/>
      <c r="E413" s="258"/>
    </row>
    <row r="416" spans="1:6" ht="16.5">
      <c r="A416" s="108" t="s">
        <v>244</v>
      </c>
    </row>
    <row r="418" spans="1:6" ht="18" customHeight="1" thickBot="1">
      <c r="A418" s="257" t="s">
        <v>198</v>
      </c>
      <c r="B418" s="258"/>
      <c r="C418" s="258"/>
      <c r="D418" s="258"/>
      <c r="E418" s="258"/>
      <c r="F418" s="258"/>
    </row>
    <row r="419" spans="1:6" ht="15" customHeight="1" thickTop="1" thickBot="1">
      <c r="A419" s="259" t="s">
        <v>126</v>
      </c>
      <c r="B419" s="260"/>
      <c r="C419" s="260"/>
      <c r="D419" s="262" t="s">
        <v>1</v>
      </c>
      <c r="E419" s="263"/>
      <c r="F419" s="264" t="s">
        <v>82</v>
      </c>
    </row>
    <row r="420" spans="1:6" ht="15" customHeight="1" thickBot="1">
      <c r="A420" s="261"/>
      <c r="B420" s="261"/>
      <c r="C420" s="261"/>
      <c r="D420" s="116" t="s">
        <v>77</v>
      </c>
      <c r="E420" s="116" t="s">
        <v>78</v>
      </c>
      <c r="F420" s="261"/>
    </row>
    <row r="421" spans="1:6" ht="16" customHeight="1">
      <c r="A421" s="265" t="s">
        <v>144</v>
      </c>
      <c r="B421" s="265" t="s">
        <v>199</v>
      </c>
      <c r="C421" s="117" t="s">
        <v>200</v>
      </c>
      <c r="D421" s="118">
        <v>4</v>
      </c>
      <c r="E421" s="118">
        <v>8</v>
      </c>
      <c r="F421" s="118">
        <v>12</v>
      </c>
    </row>
    <row r="422" spans="1:6" ht="16" customHeight="1">
      <c r="A422" s="258"/>
      <c r="B422" s="266"/>
      <c r="C422" s="123" t="s">
        <v>250</v>
      </c>
      <c r="D422" s="124">
        <v>0.10526315789473684</v>
      </c>
      <c r="E422" s="124">
        <v>0.25806451612903225</v>
      </c>
      <c r="F422" s="124">
        <v>0.17391304347826086</v>
      </c>
    </row>
    <row r="423" spans="1:6" ht="16" customHeight="1">
      <c r="A423" s="258"/>
      <c r="B423" s="267" t="s">
        <v>203</v>
      </c>
      <c r="C423" s="125" t="s">
        <v>200</v>
      </c>
      <c r="D423" s="126">
        <v>7</v>
      </c>
      <c r="E423" s="126">
        <v>6</v>
      </c>
      <c r="F423" s="126">
        <v>13</v>
      </c>
    </row>
    <row r="424" spans="1:6" ht="16" customHeight="1">
      <c r="A424" s="258"/>
      <c r="B424" s="266"/>
      <c r="C424" s="123" t="s">
        <v>250</v>
      </c>
      <c r="D424" s="124">
        <v>0.18421052631578946</v>
      </c>
      <c r="E424" s="124">
        <v>0.19354838709677419</v>
      </c>
      <c r="F424" s="124">
        <v>0.18840579710144931</v>
      </c>
    </row>
    <row r="425" spans="1:6" ht="16" customHeight="1">
      <c r="A425" s="258"/>
      <c r="B425" s="267" t="s">
        <v>219</v>
      </c>
      <c r="C425" s="125" t="s">
        <v>200</v>
      </c>
      <c r="D425" s="126">
        <v>27</v>
      </c>
      <c r="E425" s="126">
        <v>17</v>
      </c>
      <c r="F425" s="126">
        <v>44</v>
      </c>
    </row>
    <row r="426" spans="1:6" ht="16" customHeight="1">
      <c r="A426" s="266"/>
      <c r="B426" s="266"/>
      <c r="C426" s="123" t="s">
        <v>250</v>
      </c>
      <c r="D426" s="124">
        <v>0.71052631578947367</v>
      </c>
      <c r="E426" s="124">
        <v>0.54838709677419351</v>
      </c>
      <c r="F426" s="124">
        <v>0.6376811594202898</v>
      </c>
    </row>
    <row r="427" spans="1:6" ht="16" customHeight="1" thickBot="1">
      <c r="A427" s="268" t="s">
        <v>82</v>
      </c>
      <c r="B427" s="269"/>
      <c r="C427" s="125" t="s">
        <v>200</v>
      </c>
      <c r="D427" s="126">
        <v>38</v>
      </c>
      <c r="E427" s="126">
        <v>31</v>
      </c>
      <c r="F427" s="126">
        <v>69</v>
      </c>
    </row>
    <row r="428" spans="1:6" ht="16" customHeight="1" thickTop="1" thickBot="1">
      <c r="A428" s="270"/>
      <c r="B428" s="270"/>
      <c r="C428" s="114" t="s">
        <v>250</v>
      </c>
      <c r="D428" s="122">
        <v>1</v>
      </c>
      <c r="E428" s="122">
        <v>1</v>
      </c>
      <c r="F428" s="122">
        <v>1</v>
      </c>
    </row>
    <row r="429" spans="1:6" ht="15" thickTop="1"/>
    <row r="430" spans="1:6" ht="18" customHeight="1" thickBot="1">
      <c r="A430" s="257" t="s">
        <v>204</v>
      </c>
      <c r="B430" s="258"/>
      <c r="C430" s="258"/>
      <c r="D430" s="258"/>
      <c r="E430" s="258"/>
    </row>
    <row r="431" spans="1:6" ht="25" customHeight="1" thickTop="1" thickBot="1">
      <c r="A431" s="127" t="s">
        <v>126</v>
      </c>
      <c r="B431" s="128" t="s">
        <v>205</v>
      </c>
      <c r="C431" s="128" t="s">
        <v>206</v>
      </c>
      <c r="D431" s="128" t="s">
        <v>207</v>
      </c>
      <c r="E431" s="128" t="s">
        <v>208</v>
      </c>
    </row>
    <row r="432" spans="1:6" ht="16" customHeight="1">
      <c r="A432" s="117" t="s">
        <v>209</v>
      </c>
      <c r="B432" s="109" t="s">
        <v>261</v>
      </c>
      <c r="C432" s="118">
        <v>2</v>
      </c>
      <c r="D432" s="129">
        <v>0.22271182115091387</v>
      </c>
      <c r="E432" s="129">
        <v>0.25010334285372571</v>
      </c>
    </row>
    <row r="433" spans="1:6" ht="16" customHeight="1">
      <c r="A433" s="111" t="s">
        <v>211</v>
      </c>
      <c r="B433" s="130">
        <v>3.0175318789111225</v>
      </c>
      <c r="C433" s="112">
        <v>2</v>
      </c>
      <c r="D433" s="130">
        <v>0.22118276252876903</v>
      </c>
      <c r="E433" s="130">
        <v>0.2501033428537256</v>
      </c>
    </row>
    <row r="434" spans="1:6" ht="22" customHeight="1">
      <c r="A434" s="111" t="s">
        <v>212</v>
      </c>
      <c r="B434" s="130">
        <v>2.9639021027131101</v>
      </c>
      <c r="C434" s="131"/>
      <c r="D434" s="131"/>
      <c r="E434" s="130">
        <v>0.2501033428537256</v>
      </c>
    </row>
    <row r="435" spans="1:6" ht="16" customHeight="1" thickBot="1">
      <c r="A435" s="114" t="s">
        <v>213</v>
      </c>
      <c r="B435" s="121">
        <v>69</v>
      </c>
      <c r="C435" s="132"/>
      <c r="D435" s="132"/>
      <c r="E435" s="132"/>
    </row>
    <row r="436" spans="1:6" ht="25" customHeight="1" thickTop="1">
      <c r="A436" s="271" t="s">
        <v>262</v>
      </c>
      <c r="B436" s="258"/>
      <c r="C436" s="258"/>
      <c r="D436" s="258"/>
      <c r="E436" s="258"/>
    </row>
    <row r="439" spans="1:6" ht="16.5">
      <c r="A439" s="108" t="s">
        <v>245</v>
      </c>
    </row>
    <row r="441" spans="1:6" ht="18" customHeight="1" thickBot="1">
      <c r="A441" s="257" t="s">
        <v>198</v>
      </c>
      <c r="B441" s="258"/>
      <c r="C441" s="258"/>
      <c r="D441" s="258"/>
      <c r="E441" s="258"/>
      <c r="F441" s="258"/>
    </row>
    <row r="442" spans="1:6" ht="15" customHeight="1" thickTop="1" thickBot="1">
      <c r="A442" s="259" t="s">
        <v>126</v>
      </c>
      <c r="B442" s="260"/>
      <c r="C442" s="260"/>
      <c r="D442" s="262" t="s">
        <v>1</v>
      </c>
      <c r="E442" s="263"/>
      <c r="F442" s="264" t="s">
        <v>82</v>
      </c>
    </row>
    <row r="443" spans="1:6" ht="15" customHeight="1" thickBot="1">
      <c r="A443" s="261"/>
      <c r="B443" s="261"/>
      <c r="C443" s="261"/>
      <c r="D443" s="116" t="s">
        <v>77</v>
      </c>
      <c r="E443" s="116" t="s">
        <v>78</v>
      </c>
      <c r="F443" s="261"/>
    </row>
    <row r="444" spans="1:6" ht="16" customHeight="1">
      <c r="A444" s="265" t="s">
        <v>145</v>
      </c>
      <c r="B444" s="265" t="s">
        <v>199</v>
      </c>
      <c r="C444" s="117" t="s">
        <v>200</v>
      </c>
      <c r="D444" s="118">
        <v>1</v>
      </c>
      <c r="E444" s="118">
        <v>2</v>
      </c>
      <c r="F444" s="118">
        <v>3</v>
      </c>
    </row>
    <row r="445" spans="1:6" ht="16" customHeight="1">
      <c r="A445" s="258"/>
      <c r="B445" s="266"/>
      <c r="C445" s="123" t="s">
        <v>250</v>
      </c>
      <c r="D445" s="124">
        <v>2.6315789473684209E-2</v>
      </c>
      <c r="E445" s="124">
        <v>6.4516129032258063E-2</v>
      </c>
      <c r="F445" s="124">
        <v>4.3478260869565216E-2</v>
      </c>
    </row>
    <row r="446" spans="1:6" ht="16" customHeight="1">
      <c r="A446" s="258"/>
      <c r="B446" s="267" t="s">
        <v>203</v>
      </c>
      <c r="C446" s="125" t="s">
        <v>200</v>
      </c>
      <c r="D446" s="126">
        <v>6</v>
      </c>
      <c r="E446" s="126">
        <v>5</v>
      </c>
      <c r="F446" s="126">
        <v>11</v>
      </c>
    </row>
    <row r="447" spans="1:6" ht="16" customHeight="1">
      <c r="A447" s="258"/>
      <c r="B447" s="266"/>
      <c r="C447" s="123" t="s">
        <v>250</v>
      </c>
      <c r="D447" s="124">
        <v>0.15789473684210525</v>
      </c>
      <c r="E447" s="124">
        <v>0.16129032258064516</v>
      </c>
      <c r="F447" s="124">
        <v>0.15942028985507245</v>
      </c>
    </row>
    <row r="448" spans="1:6" ht="16" customHeight="1">
      <c r="A448" s="258"/>
      <c r="B448" s="267" t="s">
        <v>219</v>
      </c>
      <c r="C448" s="125" t="s">
        <v>200</v>
      </c>
      <c r="D448" s="126">
        <v>31</v>
      </c>
      <c r="E448" s="126">
        <v>24</v>
      </c>
      <c r="F448" s="126">
        <v>55</v>
      </c>
    </row>
    <row r="449" spans="1:6" ht="16" customHeight="1">
      <c r="A449" s="266"/>
      <c r="B449" s="266"/>
      <c r="C449" s="123" t="s">
        <v>250</v>
      </c>
      <c r="D449" s="124">
        <v>0.81578947368421051</v>
      </c>
      <c r="E449" s="124">
        <v>0.77419354838709675</v>
      </c>
      <c r="F449" s="124">
        <v>0.79710144927536231</v>
      </c>
    </row>
    <row r="450" spans="1:6" ht="16" customHeight="1" thickBot="1">
      <c r="A450" s="268" t="s">
        <v>82</v>
      </c>
      <c r="B450" s="269"/>
      <c r="C450" s="125" t="s">
        <v>200</v>
      </c>
      <c r="D450" s="126">
        <v>38</v>
      </c>
      <c r="E450" s="126">
        <v>31</v>
      </c>
      <c r="F450" s="126">
        <v>69</v>
      </c>
    </row>
    <row r="451" spans="1:6" ht="16" customHeight="1" thickTop="1" thickBot="1">
      <c r="A451" s="270"/>
      <c r="B451" s="270"/>
      <c r="C451" s="114" t="s">
        <v>250</v>
      </c>
      <c r="D451" s="122">
        <v>1</v>
      </c>
      <c r="E451" s="122">
        <v>1</v>
      </c>
      <c r="F451" s="122">
        <v>1</v>
      </c>
    </row>
    <row r="452" spans="1:6" ht="15" thickTop="1"/>
    <row r="453" spans="1:6" ht="18" customHeight="1" thickBot="1">
      <c r="A453" s="257" t="s">
        <v>204</v>
      </c>
      <c r="B453" s="258"/>
      <c r="C453" s="258"/>
      <c r="D453" s="258"/>
      <c r="E453" s="258"/>
    </row>
    <row r="454" spans="1:6" ht="25" customHeight="1" thickTop="1" thickBot="1">
      <c r="A454" s="127" t="s">
        <v>126</v>
      </c>
      <c r="B454" s="128" t="s">
        <v>205</v>
      </c>
      <c r="C454" s="128" t="s">
        <v>206</v>
      </c>
      <c r="D454" s="128" t="s">
        <v>207</v>
      </c>
      <c r="E454" s="128" t="s">
        <v>208</v>
      </c>
    </row>
    <row r="455" spans="1:6" ht="16" customHeight="1">
      <c r="A455" s="117" t="s">
        <v>209</v>
      </c>
      <c r="B455" s="109" t="s">
        <v>263</v>
      </c>
      <c r="C455" s="118">
        <v>2</v>
      </c>
      <c r="D455" s="129">
        <v>0.7366451218596628</v>
      </c>
      <c r="E455" s="129">
        <v>0.89250867147288171</v>
      </c>
    </row>
    <row r="456" spans="1:6" ht="16" customHeight="1">
      <c r="A456" s="111" t="s">
        <v>211</v>
      </c>
      <c r="B456" s="130">
        <v>0.61279472009069602</v>
      </c>
      <c r="C456" s="112">
        <v>2</v>
      </c>
      <c r="D456" s="130">
        <v>0.73609406696378454</v>
      </c>
      <c r="E456" s="130">
        <v>0.89250867147288138</v>
      </c>
    </row>
    <row r="457" spans="1:6" ht="22" customHeight="1">
      <c r="A457" s="111" t="s">
        <v>212</v>
      </c>
      <c r="B457" s="130">
        <v>0.73870387334273957</v>
      </c>
      <c r="C457" s="131"/>
      <c r="D457" s="131"/>
      <c r="E457" s="130">
        <v>0.80391691719225244</v>
      </c>
    </row>
    <row r="458" spans="1:6" ht="16" customHeight="1" thickBot="1">
      <c r="A458" s="114" t="s">
        <v>213</v>
      </c>
      <c r="B458" s="121">
        <v>69</v>
      </c>
      <c r="C458" s="132"/>
      <c r="D458" s="132"/>
      <c r="E458" s="132"/>
    </row>
    <row r="459" spans="1:6" ht="25" customHeight="1" thickTop="1">
      <c r="A459" s="271" t="s">
        <v>264</v>
      </c>
      <c r="B459" s="258"/>
      <c r="C459" s="258"/>
      <c r="D459" s="258"/>
      <c r="E459" s="258"/>
    </row>
    <row r="462" spans="1:6" ht="16.5">
      <c r="A462" s="108" t="s">
        <v>246</v>
      </c>
    </row>
    <row r="464" spans="1:6" ht="18" customHeight="1" thickBot="1">
      <c r="A464" s="257" t="s">
        <v>198</v>
      </c>
      <c r="B464" s="258"/>
      <c r="C464" s="258"/>
      <c r="D464" s="258"/>
      <c r="E464" s="258"/>
      <c r="F464" s="258"/>
    </row>
    <row r="465" spans="1:7" ht="15" customHeight="1" thickTop="1" thickBot="1">
      <c r="A465" s="259" t="s">
        <v>126</v>
      </c>
      <c r="B465" s="260"/>
      <c r="C465" s="260"/>
      <c r="D465" s="262" t="s">
        <v>1</v>
      </c>
      <c r="E465" s="263"/>
      <c r="F465" s="264" t="s">
        <v>82</v>
      </c>
    </row>
    <row r="466" spans="1:7" ht="15" customHeight="1" thickBot="1">
      <c r="A466" s="261"/>
      <c r="B466" s="261"/>
      <c r="C466" s="261"/>
      <c r="D466" s="116" t="s">
        <v>77</v>
      </c>
      <c r="E466" s="116" t="s">
        <v>78</v>
      </c>
      <c r="F466" s="261"/>
    </row>
    <row r="467" spans="1:7" ht="16" customHeight="1">
      <c r="A467" s="265" t="s">
        <v>146</v>
      </c>
      <c r="B467" s="265" t="s">
        <v>199</v>
      </c>
      <c r="C467" s="117" t="s">
        <v>200</v>
      </c>
      <c r="D467" s="118">
        <v>0</v>
      </c>
      <c r="E467" s="118">
        <v>1</v>
      </c>
      <c r="F467" s="118">
        <v>1</v>
      </c>
    </row>
    <row r="468" spans="1:7" ht="16" customHeight="1">
      <c r="A468" s="258"/>
      <c r="B468" s="266"/>
      <c r="C468" s="123" t="s">
        <v>250</v>
      </c>
      <c r="D468" s="124">
        <v>0</v>
      </c>
      <c r="E468" s="124">
        <v>3.2258064516129031E-2</v>
      </c>
      <c r="F468" s="124">
        <v>1.4492753623188406E-2</v>
      </c>
    </row>
    <row r="469" spans="1:7" ht="16" customHeight="1">
      <c r="A469" s="258"/>
      <c r="B469" s="267" t="s">
        <v>203</v>
      </c>
      <c r="C469" s="125" t="s">
        <v>200</v>
      </c>
      <c r="D469" s="126">
        <v>4</v>
      </c>
      <c r="E469" s="126">
        <v>9</v>
      </c>
      <c r="F469" s="126">
        <v>13</v>
      </c>
    </row>
    <row r="470" spans="1:7" ht="16" customHeight="1">
      <c r="A470" s="258"/>
      <c r="B470" s="266"/>
      <c r="C470" s="123" t="s">
        <v>250</v>
      </c>
      <c r="D470" s="124">
        <v>0.10526315789473684</v>
      </c>
      <c r="E470" s="124">
        <v>0.29032258064516131</v>
      </c>
      <c r="F470" s="124">
        <v>0.18840579710144931</v>
      </c>
    </row>
    <row r="471" spans="1:7" ht="16" customHeight="1">
      <c r="A471" s="258"/>
      <c r="B471" s="267" t="s">
        <v>219</v>
      </c>
      <c r="C471" s="125" t="s">
        <v>200</v>
      </c>
      <c r="D471" s="126">
        <v>34</v>
      </c>
      <c r="E471" s="126">
        <v>21</v>
      </c>
      <c r="F471" s="126">
        <v>55</v>
      </c>
    </row>
    <row r="472" spans="1:7" ht="16" customHeight="1">
      <c r="A472" s="266"/>
      <c r="B472" s="266"/>
      <c r="C472" s="123" t="s">
        <v>250</v>
      </c>
      <c r="D472" s="124">
        <v>0.89473684210526316</v>
      </c>
      <c r="E472" s="124">
        <v>0.67741935483870963</v>
      </c>
      <c r="F472" s="124">
        <v>0.79710144927536231</v>
      </c>
    </row>
    <row r="473" spans="1:7" ht="16" customHeight="1" thickBot="1">
      <c r="A473" s="268" t="s">
        <v>82</v>
      </c>
      <c r="B473" s="269"/>
      <c r="C473" s="125" t="s">
        <v>200</v>
      </c>
      <c r="D473" s="126">
        <v>38</v>
      </c>
      <c r="E473" s="126">
        <v>31</v>
      </c>
      <c r="F473" s="126">
        <v>69</v>
      </c>
    </row>
    <row r="474" spans="1:7" ht="16" customHeight="1" thickTop="1" thickBot="1">
      <c r="A474" s="270"/>
      <c r="B474" s="270"/>
      <c r="C474" s="114" t="s">
        <v>250</v>
      </c>
      <c r="D474" s="122">
        <v>1</v>
      </c>
      <c r="E474" s="122">
        <v>1</v>
      </c>
      <c r="F474" s="122">
        <v>1</v>
      </c>
    </row>
    <row r="475" spans="1:7" ht="15" thickTop="1"/>
    <row r="476" spans="1:7" ht="18" customHeight="1" thickBot="1">
      <c r="A476" s="257" t="s">
        <v>204</v>
      </c>
      <c r="B476" s="258"/>
      <c r="C476" s="258"/>
      <c r="D476" s="258"/>
      <c r="E476" s="258"/>
    </row>
    <row r="477" spans="1:7" ht="25" customHeight="1" thickTop="1" thickBot="1">
      <c r="A477" s="127" t="s">
        <v>126</v>
      </c>
      <c r="B477" s="128" t="s">
        <v>205</v>
      </c>
      <c r="C477" s="128" t="s">
        <v>206</v>
      </c>
      <c r="D477" s="128" t="s">
        <v>207</v>
      </c>
      <c r="E477" s="128" t="s">
        <v>208</v>
      </c>
    </row>
    <row r="478" spans="1:7" ht="16" customHeight="1">
      <c r="A478" s="117" t="s">
        <v>209</v>
      </c>
      <c r="B478" s="109" t="s">
        <v>265</v>
      </c>
      <c r="C478" s="118">
        <v>2</v>
      </c>
      <c r="D478" s="129">
        <v>6.9230596360146252E-2</v>
      </c>
      <c r="E478" s="142">
        <v>4.3278766733280821E-2</v>
      </c>
      <c r="F478" s="143"/>
      <c r="G478" s="143"/>
    </row>
    <row r="479" spans="1:7" ht="16" customHeight="1">
      <c r="A479" s="111" t="s">
        <v>211</v>
      </c>
      <c r="B479" s="130">
        <v>5.7504644868594692</v>
      </c>
      <c r="C479" s="112">
        <v>2</v>
      </c>
      <c r="D479" s="130">
        <v>5.6403038747387786E-2</v>
      </c>
      <c r="E479" s="130">
        <v>4.3278766733280905E-2</v>
      </c>
    </row>
    <row r="480" spans="1:7" ht="22" customHeight="1">
      <c r="A480" s="133" t="s">
        <v>212</v>
      </c>
      <c r="B480" s="134">
        <v>5.1620783299532711</v>
      </c>
      <c r="C480" s="135"/>
      <c r="D480" s="135"/>
      <c r="E480" s="134">
        <v>4.3278766733280821E-2</v>
      </c>
      <c r="F480" s="136"/>
      <c r="G480" s="136"/>
    </row>
    <row r="481" spans="1:6" ht="16" customHeight="1" thickBot="1">
      <c r="A481" s="114" t="s">
        <v>213</v>
      </c>
      <c r="B481" s="121">
        <v>69</v>
      </c>
      <c r="C481" s="132"/>
      <c r="D481" s="132"/>
      <c r="E481" s="132"/>
    </row>
    <row r="482" spans="1:6" ht="25" customHeight="1" thickTop="1">
      <c r="A482" s="271" t="s">
        <v>266</v>
      </c>
      <c r="B482" s="258"/>
      <c r="C482" s="258"/>
      <c r="D482" s="258"/>
      <c r="E482" s="258"/>
    </row>
    <row r="485" spans="1:6" ht="16.5">
      <c r="A485" s="108" t="s">
        <v>247</v>
      </c>
    </row>
    <row r="487" spans="1:6" ht="18" customHeight="1" thickBot="1">
      <c r="A487" s="257" t="s">
        <v>198</v>
      </c>
      <c r="B487" s="258"/>
      <c r="C487" s="258"/>
      <c r="D487" s="258"/>
      <c r="E487" s="258"/>
      <c r="F487" s="258"/>
    </row>
    <row r="488" spans="1:6" ht="15" customHeight="1" thickTop="1" thickBot="1">
      <c r="A488" s="259" t="s">
        <v>126</v>
      </c>
      <c r="B488" s="260"/>
      <c r="C488" s="260"/>
      <c r="D488" s="262" t="s">
        <v>1</v>
      </c>
      <c r="E488" s="263"/>
      <c r="F488" s="264" t="s">
        <v>82</v>
      </c>
    </row>
    <row r="489" spans="1:6" ht="15" customHeight="1" thickBot="1">
      <c r="A489" s="261"/>
      <c r="B489" s="261"/>
      <c r="C489" s="261"/>
      <c r="D489" s="116" t="s">
        <v>77</v>
      </c>
      <c r="E489" s="116" t="s">
        <v>78</v>
      </c>
      <c r="F489" s="261"/>
    </row>
    <row r="490" spans="1:6" ht="16" customHeight="1">
      <c r="A490" s="265" t="s">
        <v>147</v>
      </c>
      <c r="B490" s="265" t="s">
        <v>199</v>
      </c>
      <c r="C490" s="117" t="s">
        <v>200</v>
      </c>
      <c r="D490" s="118">
        <v>4</v>
      </c>
      <c r="E490" s="118">
        <v>2</v>
      </c>
      <c r="F490" s="118">
        <v>6</v>
      </c>
    </row>
    <row r="491" spans="1:6" ht="16" customHeight="1">
      <c r="A491" s="258"/>
      <c r="B491" s="266"/>
      <c r="C491" s="123" t="s">
        <v>250</v>
      </c>
      <c r="D491" s="124">
        <v>0.10526315789473684</v>
      </c>
      <c r="E491" s="124">
        <v>6.4516129032258063E-2</v>
      </c>
      <c r="F491" s="124">
        <v>8.6956521739130432E-2</v>
      </c>
    </row>
    <row r="492" spans="1:6" ht="16" customHeight="1">
      <c r="A492" s="258"/>
      <c r="B492" s="267" t="s">
        <v>203</v>
      </c>
      <c r="C492" s="125" t="s">
        <v>200</v>
      </c>
      <c r="D492" s="126">
        <v>9</v>
      </c>
      <c r="E492" s="126">
        <v>10</v>
      </c>
      <c r="F492" s="126">
        <v>19</v>
      </c>
    </row>
    <row r="493" spans="1:6" ht="16" customHeight="1">
      <c r="A493" s="258"/>
      <c r="B493" s="266"/>
      <c r="C493" s="123" t="s">
        <v>250</v>
      </c>
      <c r="D493" s="124">
        <v>0.23684210526315788</v>
      </c>
      <c r="E493" s="124">
        <v>0.32258064516129031</v>
      </c>
      <c r="F493" s="124">
        <v>0.27536231884057971</v>
      </c>
    </row>
    <row r="494" spans="1:6" ht="16" customHeight="1">
      <c r="A494" s="258"/>
      <c r="B494" s="267" t="s">
        <v>219</v>
      </c>
      <c r="C494" s="125" t="s">
        <v>200</v>
      </c>
      <c r="D494" s="126">
        <v>25</v>
      </c>
      <c r="E494" s="126">
        <v>19</v>
      </c>
      <c r="F494" s="126">
        <v>44</v>
      </c>
    </row>
    <row r="495" spans="1:6" ht="16" customHeight="1">
      <c r="A495" s="266"/>
      <c r="B495" s="266"/>
      <c r="C495" s="123" t="s">
        <v>250</v>
      </c>
      <c r="D495" s="124">
        <v>0.65789473684210531</v>
      </c>
      <c r="E495" s="124">
        <v>0.61290322580645162</v>
      </c>
      <c r="F495" s="124">
        <v>0.6376811594202898</v>
      </c>
    </row>
    <row r="496" spans="1:6" ht="16" customHeight="1" thickBot="1">
      <c r="A496" s="268" t="s">
        <v>82</v>
      </c>
      <c r="B496" s="269"/>
      <c r="C496" s="125" t="s">
        <v>200</v>
      </c>
      <c r="D496" s="126">
        <v>38</v>
      </c>
      <c r="E496" s="126">
        <v>31</v>
      </c>
      <c r="F496" s="126">
        <v>69</v>
      </c>
    </row>
    <row r="497" spans="1:6" ht="16" customHeight="1" thickTop="1" thickBot="1">
      <c r="A497" s="270"/>
      <c r="B497" s="270"/>
      <c r="C497" s="114" t="s">
        <v>250</v>
      </c>
      <c r="D497" s="122">
        <v>1</v>
      </c>
      <c r="E497" s="122">
        <v>1</v>
      </c>
      <c r="F497" s="122">
        <v>1</v>
      </c>
    </row>
    <row r="498" spans="1:6" ht="15" thickTop="1"/>
    <row r="499" spans="1:6" ht="18" customHeight="1" thickBot="1">
      <c r="A499" s="257" t="s">
        <v>204</v>
      </c>
      <c r="B499" s="258"/>
      <c r="C499" s="258"/>
      <c r="D499" s="258"/>
      <c r="E499" s="258"/>
    </row>
    <row r="500" spans="1:6" ht="25" customHeight="1" thickTop="1" thickBot="1">
      <c r="A500" s="127" t="s">
        <v>126</v>
      </c>
      <c r="B500" s="128" t="s">
        <v>205</v>
      </c>
      <c r="C500" s="128" t="s">
        <v>206</v>
      </c>
      <c r="D500" s="128" t="s">
        <v>207</v>
      </c>
      <c r="E500" s="128" t="s">
        <v>208</v>
      </c>
    </row>
    <row r="501" spans="1:6" ht="16" customHeight="1">
      <c r="A501" s="117" t="s">
        <v>209</v>
      </c>
      <c r="B501" s="109" t="s">
        <v>267</v>
      </c>
      <c r="C501" s="118">
        <v>2</v>
      </c>
      <c r="D501" s="129">
        <v>0.65838244740455343</v>
      </c>
      <c r="E501" s="129">
        <v>0.65022393851900973</v>
      </c>
    </row>
    <row r="502" spans="1:6" ht="16" customHeight="1">
      <c r="A502" s="111" t="s">
        <v>211</v>
      </c>
      <c r="B502" s="130">
        <v>0.84162050813557454</v>
      </c>
      <c r="C502" s="112">
        <v>2</v>
      </c>
      <c r="D502" s="130">
        <v>0.65651466057778241</v>
      </c>
      <c r="E502" s="130">
        <v>0.65022393851900995</v>
      </c>
    </row>
    <row r="503" spans="1:6" ht="22" customHeight="1">
      <c r="A503" s="111" t="s">
        <v>212</v>
      </c>
      <c r="B503" s="130">
        <v>0.86054374258548094</v>
      </c>
      <c r="C503" s="131"/>
      <c r="D503" s="131"/>
      <c r="E503" s="130">
        <v>0.69802891339579798</v>
      </c>
    </row>
    <row r="504" spans="1:6" ht="16" customHeight="1" thickBot="1">
      <c r="A504" s="114" t="s">
        <v>213</v>
      </c>
      <c r="B504" s="121">
        <v>69</v>
      </c>
      <c r="C504" s="132"/>
      <c r="D504" s="132"/>
      <c r="E504" s="132"/>
    </row>
    <row r="505" spans="1:6" ht="25" customHeight="1" thickTop="1">
      <c r="A505" s="271" t="s">
        <v>268</v>
      </c>
      <c r="B505" s="258"/>
      <c r="C505" s="258"/>
      <c r="D505" s="258"/>
      <c r="E505" s="258"/>
    </row>
    <row r="508" spans="1:6" ht="16.5">
      <c r="A508" s="108" t="s">
        <v>248</v>
      </c>
    </row>
    <row r="510" spans="1:6" ht="18" customHeight="1" thickBot="1">
      <c r="A510" s="257" t="s">
        <v>198</v>
      </c>
      <c r="B510" s="258"/>
      <c r="C510" s="258"/>
      <c r="D510" s="258"/>
      <c r="E510" s="258"/>
      <c r="F510" s="258"/>
    </row>
    <row r="511" spans="1:6" ht="15" customHeight="1" thickTop="1" thickBot="1">
      <c r="A511" s="259" t="s">
        <v>126</v>
      </c>
      <c r="B511" s="260"/>
      <c r="C511" s="260"/>
      <c r="D511" s="262" t="s">
        <v>1</v>
      </c>
      <c r="E511" s="263"/>
      <c r="F511" s="264" t="s">
        <v>82</v>
      </c>
    </row>
    <row r="512" spans="1:6" ht="15" customHeight="1" thickBot="1">
      <c r="A512" s="261"/>
      <c r="B512" s="261"/>
      <c r="C512" s="261"/>
      <c r="D512" s="116" t="s">
        <v>77</v>
      </c>
      <c r="E512" s="116" t="s">
        <v>78</v>
      </c>
      <c r="F512" s="261"/>
    </row>
    <row r="513" spans="1:6" ht="16" customHeight="1">
      <c r="A513" s="265" t="s">
        <v>148</v>
      </c>
      <c r="B513" s="265" t="s">
        <v>199</v>
      </c>
      <c r="C513" s="117" t="s">
        <v>200</v>
      </c>
      <c r="D513" s="118">
        <v>4</v>
      </c>
      <c r="E513" s="118">
        <v>3</v>
      </c>
      <c r="F513" s="118">
        <v>7</v>
      </c>
    </row>
    <row r="514" spans="1:6" ht="16" customHeight="1">
      <c r="A514" s="258"/>
      <c r="B514" s="266"/>
      <c r="C514" s="123" t="s">
        <v>250</v>
      </c>
      <c r="D514" s="124">
        <v>0.10526315789473684</v>
      </c>
      <c r="E514" s="124">
        <v>9.6774193548387094E-2</v>
      </c>
      <c r="F514" s="124">
        <v>0.10144927536231885</v>
      </c>
    </row>
    <row r="515" spans="1:6" ht="16" customHeight="1">
      <c r="A515" s="258"/>
      <c r="B515" s="267" t="s">
        <v>203</v>
      </c>
      <c r="C515" s="125" t="s">
        <v>200</v>
      </c>
      <c r="D515" s="126">
        <v>7</v>
      </c>
      <c r="E515" s="126">
        <v>9</v>
      </c>
      <c r="F515" s="126">
        <v>16</v>
      </c>
    </row>
    <row r="516" spans="1:6" ht="16" customHeight="1">
      <c r="A516" s="258"/>
      <c r="B516" s="266"/>
      <c r="C516" s="123" t="s">
        <v>250</v>
      </c>
      <c r="D516" s="124">
        <v>0.18421052631578946</v>
      </c>
      <c r="E516" s="124">
        <v>0.29032258064516131</v>
      </c>
      <c r="F516" s="124">
        <v>0.2318840579710145</v>
      </c>
    </row>
    <row r="517" spans="1:6" ht="16" customHeight="1">
      <c r="A517" s="258"/>
      <c r="B517" s="267" t="s">
        <v>219</v>
      </c>
      <c r="C517" s="125" t="s">
        <v>200</v>
      </c>
      <c r="D517" s="126">
        <v>27</v>
      </c>
      <c r="E517" s="126">
        <v>19</v>
      </c>
      <c r="F517" s="126">
        <v>46</v>
      </c>
    </row>
    <row r="518" spans="1:6" ht="16" customHeight="1">
      <c r="A518" s="266"/>
      <c r="B518" s="266"/>
      <c r="C518" s="123" t="s">
        <v>250</v>
      </c>
      <c r="D518" s="124">
        <v>0.71052631578947367</v>
      </c>
      <c r="E518" s="124">
        <v>0.61290322580645162</v>
      </c>
      <c r="F518" s="124">
        <v>0.66666666666666652</v>
      </c>
    </row>
    <row r="519" spans="1:6" ht="16" customHeight="1" thickBot="1">
      <c r="A519" s="268" t="s">
        <v>82</v>
      </c>
      <c r="B519" s="269"/>
      <c r="C519" s="125" t="s">
        <v>200</v>
      </c>
      <c r="D519" s="126">
        <v>38</v>
      </c>
      <c r="E519" s="126">
        <v>31</v>
      </c>
      <c r="F519" s="126">
        <v>69</v>
      </c>
    </row>
    <row r="520" spans="1:6" ht="16" customHeight="1" thickTop="1" thickBot="1">
      <c r="A520" s="270"/>
      <c r="B520" s="270"/>
      <c r="C520" s="114" t="s">
        <v>250</v>
      </c>
      <c r="D520" s="122">
        <v>1</v>
      </c>
      <c r="E520" s="122">
        <v>1</v>
      </c>
      <c r="F520" s="122">
        <v>1</v>
      </c>
    </row>
    <row r="521" spans="1:6" ht="15" thickTop="1"/>
    <row r="522" spans="1:6" ht="18" customHeight="1" thickBot="1">
      <c r="A522" s="257" t="s">
        <v>204</v>
      </c>
      <c r="B522" s="258"/>
      <c r="C522" s="258"/>
      <c r="D522" s="258"/>
      <c r="E522" s="258"/>
    </row>
    <row r="523" spans="1:6" ht="25" customHeight="1" thickTop="1" thickBot="1">
      <c r="A523" s="127" t="s">
        <v>126</v>
      </c>
      <c r="B523" s="128" t="s">
        <v>205</v>
      </c>
      <c r="C523" s="128" t="s">
        <v>206</v>
      </c>
      <c r="D523" s="128" t="s">
        <v>207</v>
      </c>
      <c r="E523" s="128" t="s">
        <v>208</v>
      </c>
    </row>
    <row r="524" spans="1:6" ht="16" customHeight="1">
      <c r="A524" s="117" t="s">
        <v>209</v>
      </c>
      <c r="B524" s="109" t="s">
        <v>269</v>
      </c>
      <c r="C524" s="118">
        <v>2</v>
      </c>
      <c r="D524" s="129">
        <v>0.58123936404536536</v>
      </c>
      <c r="E524" s="129">
        <v>0.5638739650252893</v>
      </c>
    </row>
    <row r="525" spans="1:6" ht="16" customHeight="1">
      <c r="A525" s="111" t="s">
        <v>211</v>
      </c>
      <c r="B525" s="130">
        <v>1.0810382140459112</v>
      </c>
      <c r="C525" s="112">
        <v>2</v>
      </c>
      <c r="D525" s="130">
        <v>0.58244582216718077</v>
      </c>
      <c r="E525" s="130">
        <v>0.56387396502528964</v>
      </c>
    </row>
    <row r="526" spans="1:6" ht="22" customHeight="1">
      <c r="A526" s="111" t="s">
        <v>212</v>
      </c>
      <c r="B526" s="130">
        <v>1.1540006100898843</v>
      </c>
      <c r="C526" s="131"/>
      <c r="D526" s="131"/>
      <c r="E526" s="130">
        <v>0.5638739650252893</v>
      </c>
    </row>
    <row r="527" spans="1:6" ht="16" customHeight="1" thickBot="1">
      <c r="A527" s="114" t="s">
        <v>213</v>
      </c>
      <c r="B527" s="121">
        <v>69</v>
      </c>
      <c r="C527" s="132"/>
      <c r="D527" s="132"/>
      <c r="E527" s="132"/>
    </row>
    <row r="528" spans="1:6" ht="25" customHeight="1" thickTop="1">
      <c r="A528" s="271" t="s">
        <v>270</v>
      </c>
      <c r="B528" s="258"/>
      <c r="C528" s="258"/>
      <c r="D528" s="258"/>
      <c r="E528" s="258"/>
    </row>
    <row r="531" spans="1:6" ht="16.5">
      <c r="A531" s="108" t="s">
        <v>249</v>
      </c>
    </row>
    <row r="533" spans="1:6" ht="18" customHeight="1" thickBot="1">
      <c r="A533" s="257" t="s">
        <v>198</v>
      </c>
      <c r="B533" s="258"/>
      <c r="C533" s="258"/>
      <c r="D533" s="258"/>
      <c r="E533" s="258"/>
      <c r="F533" s="258"/>
    </row>
    <row r="534" spans="1:6" ht="15" customHeight="1" thickTop="1" thickBot="1">
      <c r="A534" s="259" t="s">
        <v>126</v>
      </c>
      <c r="B534" s="260"/>
      <c r="C534" s="260"/>
      <c r="D534" s="262" t="s">
        <v>1</v>
      </c>
      <c r="E534" s="263"/>
      <c r="F534" s="264" t="s">
        <v>82</v>
      </c>
    </row>
    <row r="535" spans="1:6" ht="15" customHeight="1" thickBot="1">
      <c r="A535" s="261"/>
      <c r="B535" s="261"/>
      <c r="C535" s="261"/>
      <c r="D535" s="116" t="s">
        <v>77</v>
      </c>
      <c r="E535" s="116" t="s">
        <v>78</v>
      </c>
      <c r="F535" s="261"/>
    </row>
    <row r="536" spans="1:6" ht="16" customHeight="1">
      <c r="A536" s="265" t="s">
        <v>149</v>
      </c>
      <c r="B536" s="265" t="s">
        <v>199</v>
      </c>
      <c r="C536" s="117" t="s">
        <v>200</v>
      </c>
      <c r="D536" s="118">
        <v>1</v>
      </c>
      <c r="E536" s="118">
        <v>0</v>
      </c>
      <c r="F536" s="118">
        <v>1</v>
      </c>
    </row>
    <row r="537" spans="1:6" ht="16" customHeight="1">
      <c r="A537" s="258"/>
      <c r="B537" s="266"/>
      <c r="C537" s="123" t="s">
        <v>250</v>
      </c>
      <c r="D537" s="124">
        <v>2.6315789473684209E-2</v>
      </c>
      <c r="E537" s="124">
        <v>0</v>
      </c>
      <c r="F537" s="124">
        <v>1.4492753623188406E-2</v>
      </c>
    </row>
    <row r="538" spans="1:6" ht="16" customHeight="1">
      <c r="A538" s="258"/>
      <c r="B538" s="267" t="s">
        <v>203</v>
      </c>
      <c r="C538" s="125" t="s">
        <v>200</v>
      </c>
      <c r="D538" s="126">
        <v>0</v>
      </c>
      <c r="E538" s="126">
        <v>2</v>
      </c>
      <c r="F538" s="126">
        <v>2</v>
      </c>
    </row>
    <row r="539" spans="1:6" ht="16" customHeight="1">
      <c r="A539" s="258"/>
      <c r="B539" s="266"/>
      <c r="C539" s="123" t="s">
        <v>250</v>
      </c>
      <c r="D539" s="124">
        <v>0</v>
      </c>
      <c r="E539" s="124">
        <v>6.4516129032258063E-2</v>
      </c>
      <c r="F539" s="124">
        <v>2.8985507246376812E-2</v>
      </c>
    </row>
    <row r="540" spans="1:6" ht="16" customHeight="1">
      <c r="A540" s="258"/>
      <c r="B540" s="267" t="s">
        <v>219</v>
      </c>
      <c r="C540" s="125" t="s">
        <v>200</v>
      </c>
      <c r="D540" s="126">
        <v>37</v>
      </c>
      <c r="E540" s="126">
        <v>29</v>
      </c>
      <c r="F540" s="126">
        <v>66</v>
      </c>
    </row>
    <row r="541" spans="1:6" ht="16" customHeight="1">
      <c r="A541" s="266"/>
      <c r="B541" s="266"/>
      <c r="C541" s="123" t="s">
        <v>250</v>
      </c>
      <c r="D541" s="124">
        <v>0.97368421052631571</v>
      </c>
      <c r="E541" s="124">
        <v>0.93548387096774188</v>
      </c>
      <c r="F541" s="124">
        <v>0.95652173913043481</v>
      </c>
    </row>
    <row r="542" spans="1:6" ht="16" customHeight="1" thickBot="1">
      <c r="A542" s="268" t="s">
        <v>82</v>
      </c>
      <c r="B542" s="269"/>
      <c r="C542" s="125" t="s">
        <v>200</v>
      </c>
      <c r="D542" s="126">
        <v>38</v>
      </c>
      <c r="E542" s="126">
        <v>31</v>
      </c>
      <c r="F542" s="126">
        <v>69</v>
      </c>
    </row>
    <row r="543" spans="1:6" ht="16" customHeight="1" thickTop="1" thickBot="1">
      <c r="A543" s="270"/>
      <c r="B543" s="270"/>
      <c r="C543" s="114" t="s">
        <v>250</v>
      </c>
      <c r="D543" s="122">
        <v>1</v>
      </c>
      <c r="E543" s="122">
        <v>1</v>
      </c>
      <c r="F543" s="122">
        <v>1</v>
      </c>
    </row>
    <row r="544" spans="1:6" ht="15" thickTop="1"/>
    <row r="545" spans="1:5" ht="18" customHeight="1" thickBot="1">
      <c r="A545" s="257" t="s">
        <v>204</v>
      </c>
      <c r="B545" s="258"/>
      <c r="C545" s="258"/>
      <c r="D545" s="258"/>
      <c r="E545" s="258"/>
    </row>
    <row r="546" spans="1:5" ht="25" customHeight="1" thickTop="1" thickBot="1">
      <c r="A546" s="127" t="s">
        <v>126</v>
      </c>
      <c r="B546" s="128" t="s">
        <v>205</v>
      </c>
      <c r="C546" s="128" t="s">
        <v>206</v>
      </c>
      <c r="D546" s="128" t="s">
        <v>207</v>
      </c>
      <c r="E546" s="128" t="s">
        <v>208</v>
      </c>
    </row>
    <row r="547" spans="1:5" ht="16" customHeight="1">
      <c r="A547" s="117" t="s">
        <v>209</v>
      </c>
      <c r="B547" s="109" t="s">
        <v>271</v>
      </c>
      <c r="C547" s="118">
        <v>2</v>
      </c>
      <c r="D547" s="129">
        <v>0.192680089737605</v>
      </c>
      <c r="E547" s="129">
        <v>0.19820971867008191</v>
      </c>
    </row>
    <row r="548" spans="1:5" ht="16" customHeight="1">
      <c r="A548" s="111" t="s">
        <v>211</v>
      </c>
      <c r="B548" s="130">
        <v>4.4196005445373459</v>
      </c>
      <c r="C548" s="112">
        <v>2</v>
      </c>
      <c r="D548" s="130">
        <v>0.10972256096535361</v>
      </c>
      <c r="E548" s="130">
        <v>0.19820971867008191</v>
      </c>
    </row>
    <row r="549" spans="1:5" ht="22" customHeight="1">
      <c r="A549" s="111" t="s">
        <v>212</v>
      </c>
      <c r="B549" s="130">
        <v>2.8399019057394561</v>
      </c>
      <c r="C549" s="131"/>
      <c r="D549" s="131"/>
      <c r="E549" s="130">
        <v>0.19820971867008191</v>
      </c>
    </row>
    <row r="550" spans="1:5" ht="16" customHeight="1" thickBot="1">
      <c r="A550" s="114" t="s">
        <v>213</v>
      </c>
      <c r="B550" s="121">
        <v>69</v>
      </c>
      <c r="C550" s="132"/>
      <c r="D550" s="132"/>
      <c r="E550" s="132"/>
    </row>
    <row r="551" spans="1:5" ht="25" customHeight="1" thickTop="1">
      <c r="A551" s="271" t="s">
        <v>256</v>
      </c>
      <c r="B551" s="258"/>
      <c r="C551" s="258"/>
      <c r="D551" s="258"/>
      <c r="E551" s="258"/>
    </row>
    <row r="553" spans="1:5">
      <c r="A553" s="106" t="s">
        <v>150</v>
      </c>
    </row>
    <row r="554" spans="1:5">
      <c r="A554" s="106" t="s">
        <v>272</v>
      </c>
    </row>
    <row r="555" spans="1:5">
      <c r="A555" s="106" t="s">
        <v>151</v>
      </c>
    </row>
    <row r="556" spans="1:5">
      <c r="A556" s="106" t="s">
        <v>152</v>
      </c>
    </row>
    <row r="557" spans="1:5">
      <c r="A557" s="106" t="s">
        <v>153</v>
      </c>
    </row>
    <row r="558" spans="1:5">
      <c r="A558" s="106" t="s">
        <v>154</v>
      </c>
    </row>
    <row r="559" spans="1:5">
      <c r="A559" s="106" t="s">
        <v>155</v>
      </c>
    </row>
    <row r="562" spans="1:3" ht="16.5">
      <c r="A562" s="108" t="s">
        <v>156</v>
      </c>
    </row>
    <row r="564" spans="1:3" ht="18" customHeight="1" thickBot="1">
      <c r="A564" s="272" t="s">
        <v>157</v>
      </c>
      <c r="B564" s="261"/>
      <c r="C564" s="261"/>
    </row>
    <row r="565" spans="1:3" ht="16" customHeight="1">
      <c r="A565" s="273" t="s">
        <v>158</v>
      </c>
      <c r="B565" s="274"/>
      <c r="C565" s="109" t="s">
        <v>273</v>
      </c>
    </row>
    <row r="566" spans="1:3" ht="16" customHeight="1">
      <c r="A566" s="275" t="s">
        <v>159</v>
      </c>
      <c r="B566" s="258"/>
      <c r="C566" s="110" t="s">
        <v>126</v>
      </c>
    </row>
    <row r="567" spans="1:3" ht="16" customHeight="1">
      <c r="A567" s="275" t="s">
        <v>160</v>
      </c>
      <c r="B567" s="111" t="s">
        <v>161</v>
      </c>
      <c r="C567" s="110" t="s">
        <v>162</v>
      </c>
    </row>
    <row r="568" spans="1:3" ht="16" customHeight="1">
      <c r="A568" s="258"/>
      <c r="B568" s="111" t="s">
        <v>163</v>
      </c>
      <c r="C568" s="110" t="s">
        <v>164</v>
      </c>
    </row>
    <row r="569" spans="1:3" ht="16" customHeight="1">
      <c r="A569" s="258"/>
      <c r="B569" s="111" t="s">
        <v>165</v>
      </c>
      <c r="C569" s="110" t="s">
        <v>164</v>
      </c>
    </row>
    <row r="570" spans="1:3" ht="16" customHeight="1">
      <c r="A570" s="258"/>
      <c r="B570" s="111" t="s">
        <v>166</v>
      </c>
      <c r="C570" s="110" t="s">
        <v>164</v>
      </c>
    </row>
    <row r="571" spans="1:3" ht="22" customHeight="1">
      <c r="A571" s="258"/>
      <c r="B571" s="111" t="s">
        <v>167</v>
      </c>
      <c r="C571" s="112">
        <v>69</v>
      </c>
    </row>
    <row r="572" spans="1:3" ht="36" customHeight="1">
      <c r="A572" s="275" t="s">
        <v>168</v>
      </c>
      <c r="B572" s="111" t="s">
        <v>169</v>
      </c>
      <c r="C572" s="110" t="s">
        <v>170</v>
      </c>
    </row>
    <row r="573" spans="1:3" ht="61" customHeight="1">
      <c r="A573" s="258"/>
      <c r="B573" s="111" t="s">
        <v>171</v>
      </c>
      <c r="C573" s="110" t="s">
        <v>172</v>
      </c>
    </row>
    <row r="574" spans="1:3" ht="168" customHeight="1">
      <c r="A574" s="275" t="s">
        <v>173</v>
      </c>
      <c r="B574" s="258"/>
      <c r="C574" s="110" t="s">
        <v>274</v>
      </c>
    </row>
    <row r="575" spans="1:3" ht="16" customHeight="1" thickBot="1">
      <c r="A575" s="276" t="s">
        <v>174</v>
      </c>
      <c r="B575" s="111" t="s">
        <v>175</v>
      </c>
      <c r="C575" s="113" t="s">
        <v>236</v>
      </c>
    </row>
    <row r="576" spans="1:3" ht="16" customHeight="1" thickTop="1">
      <c r="A576" s="258"/>
      <c r="B576" s="111" t="s">
        <v>176</v>
      </c>
      <c r="C576" s="113" t="s">
        <v>275</v>
      </c>
    </row>
    <row r="577" spans="1:7" ht="16" customHeight="1">
      <c r="A577" s="258"/>
      <c r="B577" s="111" t="s">
        <v>177</v>
      </c>
      <c r="C577" s="112">
        <v>2</v>
      </c>
    </row>
    <row r="578" spans="1:7" ht="16" customHeight="1">
      <c r="A578" s="258"/>
      <c r="B578" s="111" t="s">
        <v>178</v>
      </c>
      <c r="C578" s="112">
        <v>174762</v>
      </c>
    </row>
    <row r="579" spans="1:7" ht="22" customHeight="1" thickBot="1">
      <c r="A579" s="270"/>
      <c r="B579" s="114" t="s">
        <v>179</v>
      </c>
      <c r="C579" s="115" t="s">
        <v>276</v>
      </c>
    </row>
    <row r="580" spans="1:7" ht="15" thickTop="1"/>
    <row r="582" spans="1:7">
      <c r="A582" s="106" t="s">
        <v>180</v>
      </c>
    </row>
    <row r="584" spans="1:7" ht="18" customHeight="1" thickBot="1">
      <c r="A584" s="257" t="s">
        <v>181</v>
      </c>
      <c r="B584" s="258"/>
      <c r="C584" s="258"/>
      <c r="D584" s="258"/>
      <c r="E584" s="258"/>
      <c r="F584" s="258"/>
      <c r="G584" s="258"/>
    </row>
    <row r="585" spans="1:7" ht="14.15" customHeight="1" thickTop="1" thickBot="1">
      <c r="A585" s="259" t="s">
        <v>126</v>
      </c>
      <c r="B585" s="277" t="s">
        <v>182</v>
      </c>
      <c r="C585" s="260"/>
      <c r="D585" s="260"/>
      <c r="E585" s="260"/>
      <c r="F585" s="260"/>
      <c r="G585" s="260"/>
    </row>
    <row r="586" spans="1:7" ht="15" customHeight="1">
      <c r="A586" s="258"/>
      <c r="B586" s="278" t="s">
        <v>183</v>
      </c>
      <c r="C586" s="279"/>
      <c r="D586" s="278" t="s">
        <v>184</v>
      </c>
      <c r="E586" s="279"/>
      <c r="F586" s="278" t="s">
        <v>82</v>
      </c>
      <c r="G586" s="279"/>
    </row>
    <row r="587" spans="1:7" ht="15" customHeight="1" thickBot="1">
      <c r="A587" s="261"/>
      <c r="B587" s="116" t="s">
        <v>185</v>
      </c>
      <c r="C587" s="116" t="s">
        <v>186</v>
      </c>
      <c r="D587" s="116" t="s">
        <v>185</v>
      </c>
      <c r="E587" s="116" t="s">
        <v>186</v>
      </c>
      <c r="F587" s="116" t="s">
        <v>185</v>
      </c>
      <c r="G587" s="116" t="s">
        <v>186</v>
      </c>
    </row>
    <row r="588" spans="1:7" ht="22" customHeight="1">
      <c r="A588" s="117" t="s">
        <v>277</v>
      </c>
      <c r="B588" s="118">
        <v>69</v>
      </c>
      <c r="C588" s="119">
        <v>1</v>
      </c>
      <c r="D588" s="118">
        <v>0</v>
      </c>
      <c r="E588" s="119">
        <v>0</v>
      </c>
      <c r="F588" s="118">
        <v>69</v>
      </c>
      <c r="G588" s="119">
        <v>1</v>
      </c>
    </row>
    <row r="589" spans="1:7" ht="22" customHeight="1">
      <c r="A589" s="111" t="s">
        <v>278</v>
      </c>
      <c r="B589" s="112">
        <v>69</v>
      </c>
      <c r="C589" s="120">
        <v>1</v>
      </c>
      <c r="D589" s="112">
        <v>0</v>
      </c>
      <c r="E589" s="120">
        <v>0</v>
      </c>
      <c r="F589" s="112">
        <v>69</v>
      </c>
      <c r="G589" s="120">
        <v>1</v>
      </c>
    </row>
    <row r="590" spans="1:7" ht="22" customHeight="1">
      <c r="A590" s="111" t="s">
        <v>279</v>
      </c>
      <c r="B590" s="112">
        <v>69</v>
      </c>
      <c r="C590" s="120">
        <v>1</v>
      </c>
      <c r="D590" s="112">
        <v>0</v>
      </c>
      <c r="E590" s="120">
        <v>0</v>
      </c>
      <c r="F590" s="112">
        <v>69</v>
      </c>
      <c r="G590" s="120">
        <v>1</v>
      </c>
    </row>
    <row r="591" spans="1:7" ht="22" customHeight="1">
      <c r="A591" s="111" t="s">
        <v>280</v>
      </c>
      <c r="B591" s="112">
        <v>69</v>
      </c>
      <c r="C591" s="120">
        <v>1</v>
      </c>
      <c r="D591" s="112">
        <v>0</v>
      </c>
      <c r="E591" s="120">
        <v>0</v>
      </c>
      <c r="F591" s="112">
        <v>69</v>
      </c>
      <c r="G591" s="120">
        <v>1</v>
      </c>
    </row>
    <row r="592" spans="1:7" ht="33" customHeight="1">
      <c r="A592" s="111" t="s">
        <v>281</v>
      </c>
      <c r="B592" s="112">
        <v>69</v>
      </c>
      <c r="C592" s="120">
        <v>1</v>
      </c>
      <c r="D592" s="112">
        <v>0</v>
      </c>
      <c r="E592" s="120">
        <v>0</v>
      </c>
      <c r="F592" s="112">
        <v>69</v>
      </c>
      <c r="G592" s="120">
        <v>1</v>
      </c>
    </row>
    <row r="593" spans="1:7" ht="22" customHeight="1">
      <c r="A593" s="111" t="s">
        <v>282</v>
      </c>
      <c r="B593" s="112">
        <v>69</v>
      </c>
      <c r="C593" s="120">
        <v>1</v>
      </c>
      <c r="D593" s="112">
        <v>0</v>
      </c>
      <c r="E593" s="120">
        <v>0</v>
      </c>
      <c r="F593" s="112">
        <v>69</v>
      </c>
      <c r="G593" s="120">
        <v>1</v>
      </c>
    </row>
    <row r="594" spans="1:7" ht="16" customHeight="1">
      <c r="A594" s="111" t="s">
        <v>283</v>
      </c>
      <c r="B594" s="112">
        <v>69</v>
      </c>
      <c r="C594" s="120">
        <v>1</v>
      </c>
      <c r="D594" s="112">
        <v>0</v>
      </c>
      <c r="E594" s="120">
        <v>0</v>
      </c>
      <c r="F594" s="112">
        <v>69</v>
      </c>
      <c r="G594" s="120">
        <v>1</v>
      </c>
    </row>
    <row r="595" spans="1:7" ht="16" customHeight="1">
      <c r="A595" s="111" t="s">
        <v>284</v>
      </c>
      <c r="B595" s="112">
        <v>69</v>
      </c>
      <c r="C595" s="120">
        <v>1</v>
      </c>
      <c r="D595" s="112">
        <v>0</v>
      </c>
      <c r="E595" s="120">
        <v>0</v>
      </c>
      <c r="F595" s="112">
        <v>69</v>
      </c>
      <c r="G595" s="120">
        <v>1</v>
      </c>
    </row>
    <row r="596" spans="1:7" ht="22" customHeight="1">
      <c r="A596" s="111" t="s">
        <v>285</v>
      </c>
      <c r="B596" s="112">
        <v>69</v>
      </c>
      <c r="C596" s="120">
        <v>1</v>
      </c>
      <c r="D596" s="112">
        <v>0</v>
      </c>
      <c r="E596" s="120">
        <v>0</v>
      </c>
      <c r="F596" s="112">
        <v>69</v>
      </c>
      <c r="G596" s="120">
        <v>1</v>
      </c>
    </row>
    <row r="597" spans="1:7" ht="16" customHeight="1">
      <c r="A597" s="111" t="s">
        <v>286</v>
      </c>
      <c r="B597" s="112">
        <v>69</v>
      </c>
      <c r="C597" s="120">
        <v>1</v>
      </c>
      <c r="D597" s="112">
        <v>0</v>
      </c>
      <c r="E597" s="120">
        <v>0</v>
      </c>
      <c r="F597" s="112">
        <v>69</v>
      </c>
      <c r="G597" s="120">
        <v>1</v>
      </c>
    </row>
    <row r="598" spans="1:7" ht="16" customHeight="1" thickBot="1">
      <c r="A598" s="114" t="s">
        <v>287</v>
      </c>
      <c r="B598" s="121">
        <v>69</v>
      </c>
      <c r="C598" s="122">
        <v>1</v>
      </c>
      <c r="D598" s="121">
        <v>0</v>
      </c>
      <c r="E598" s="122">
        <v>0</v>
      </c>
      <c r="F598" s="121">
        <v>69</v>
      </c>
      <c r="G598" s="122">
        <v>1</v>
      </c>
    </row>
    <row r="599" spans="1:7" ht="15" thickTop="1"/>
    <row r="601" spans="1:7" ht="16.5">
      <c r="A601" s="108" t="s">
        <v>277</v>
      </c>
    </row>
    <row r="603" spans="1:7" ht="18" customHeight="1" thickBot="1">
      <c r="A603" s="257" t="s">
        <v>198</v>
      </c>
      <c r="B603" s="258"/>
      <c r="C603" s="258"/>
      <c r="D603" s="258"/>
      <c r="E603" s="258"/>
      <c r="F603" s="258"/>
    </row>
    <row r="604" spans="1:7" ht="15" customHeight="1" thickTop="1" thickBot="1">
      <c r="A604" s="259" t="s">
        <v>126</v>
      </c>
      <c r="B604" s="260"/>
      <c r="C604" s="260"/>
      <c r="D604" s="262" t="s">
        <v>2</v>
      </c>
      <c r="E604" s="263"/>
      <c r="F604" s="264" t="s">
        <v>82</v>
      </c>
    </row>
    <row r="605" spans="1:7" ht="15" customHeight="1" thickBot="1">
      <c r="A605" s="261"/>
      <c r="B605" s="261"/>
      <c r="C605" s="261"/>
      <c r="D605" s="116" t="s">
        <v>79</v>
      </c>
      <c r="E605" s="116" t="s">
        <v>80</v>
      </c>
      <c r="F605" s="261"/>
    </row>
    <row r="606" spans="1:7" ht="16" customHeight="1">
      <c r="A606" s="265" t="s">
        <v>139</v>
      </c>
      <c r="B606" s="265" t="s">
        <v>199</v>
      </c>
      <c r="C606" s="117" t="s">
        <v>200</v>
      </c>
      <c r="D606" s="118">
        <v>2</v>
      </c>
      <c r="E606" s="118">
        <v>1</v>
      </c>
      <c r="F606" s="118">
        <v>3</v>
      </c>
    </row>
    <row r="607" spans="1:7" ht="16" customHeight="1">
      <c r="A607" s="258"/>
      <c r="B607" s="266"/>
      <c r="C607" s="123" t="s">
        <v>288</v>
      </c>
      <c r="D607" s="124">
        <v>5.5555555555555552E-2</v>
      </c>
      <c r="E607" s="124">
        <v>3.0303030303030304E-2</v>
      </c>
      <c r="F607" s="124">
        <v>4.3478260869565216E-2</v>
      </c>
    </row>
    <row r="608" spans="1:7" ht="16" customHeight="1">
      <c r="A608" s="258"/>
      <c r="B608" s="267" t="s">
        <v>202</v>
      </c>
      <c r="C608" s="125" t="s">
        <v>200</v>
      </c>
      <c r="D608" s="126">
        <v>10</v>
      </c>
      <c r="E608" s="126">
        <v>7</v>
      </c>
      <c r="F608" s="126">
        <v>17</v>
      </c>
    </row>
    <row r="609" spans="1:6" ht="16" customHeight="1">
      <c r="A609" s="258"/>
      <c r="B609" s="266"/>
      <c r="C609" s="123" t="s">
        <v>288</v>
      </c>
      <c r="D609" s="124">
        <v>0.27777777777777779</v>
      </c>
      <c r="E609" s="124">
        <v>0.2121212121212121</v>
      </c>
      <c r="F609" s="124">
        <v>0.24637681159420294</v>
      </c>
    </row>
    <row r="610" spans="1:6" ht="16" customHeight="1">
      <c r="A610" s="258"/>
      <c r="B610" s="267" t="s">
        <v>203</v>
      </c>
      <c r="C610" s="125" t="s">
        <v>200</v>
      </c>
      <c r="D610" s="126">
        <v>24</v>
      </c>
      <c r="E610" s="126">
        <v>25</v>
      </c>
      <c r="F610" s="126">
        <v>49</v>
      </c>
    </row>
    <row r="611" spans="1:6" ht="16" customHeight="1">
      <c r="A611" s="266"/>
      <c r="B611" s="266"/>
      <c r="C611" s="123" t="s">
        <v>288</v>
      </c>
      <c r="D611" s="124">
        <v>0.66666666666666652</v>
      </c>
      <c r="E611" s="124">
        <v>0.75757575757575746</v>
      </c>
      <c r="F611" s="124">
        <v>0.71014492753623193</v>
      </c>
    </row>
    <row r="612" spans="1:6" ht="16" customHeight="1" thickBot="1">
      <c r="A612" s="268" t="s">
        <v>82</v>
      </c>
      <c r="B612" s="269"/>
      <c r="C612" s="125" t="s">
        <v>200</v>
      </c>
      <c r="D612" s="126">
        <v>36</v>
      </c>
      <c r="E612" s="126">
        <v>33</v>
      </c>
      <c r="F612" s="126">
        <v>69</v>
      </c>
    </row>
    <row r="613" spans="1:6" ht="16" customHeight="1" thickTop="1" thickBot="1">
      <c r="A613" s="270"/>
      <c r="B613" s="270"/>
      <c r="C613" s="114" t="s">
        <v>288</v>
      </c>
      <c r="D613" s="122">
        <v>1</v>
      </c>
      <c r="E613" s="122">
        <v>1</v>
      </c>
      <c r="F613" s="122">
        <v>1</v>
      </c>
    </row>
    <row r="614" spans="1:6" ht="15" thickTop="1"/>
    <row r="615" spans="1:6" ht="18" customHeight="1" thickBot="1">
      <c r="A615" s="257" t="s">
        <v>204</v>
      </c>
      <c r="B615" s="258"/>
      <c r="C615" s="258"/>
      <c r="D615" s="258"/>
      <c r="E615" s="258"/>
    </row>
    <row r="616" spans="1:6" ht="25" customHeight="1" thickTop="1" thickBot="1">
      <c r="A616" s="127" t="s">
        <v>126</v>
      </c>
      <c r="B616" s="128" t="s">
        <v>205</v>
      </c>
      <c r="C616" s="128" t="s">
        <v>206</v>
      </c>
      <c r="D616" s="128" t="s">
        <v>207</v>
      </c>
      <c r="E616" s="128" t="s">
        <v>208</v>
      </c>
    </row>
    <row r="617" spans="1:6" ht="16" customHeight="1">
      <c r="A617" s="117" t="s">
        <v>209</v>
      </c>
      <c r="B617" s="109" t="s">
        <v>289</v>
      </c>
      <c r="C617" s="118">
        <v>2</v>
      </c>
      <c r="D617" s="129">
        <v>0.68586666163882459</v>
      </c>
      <c r="E617" s="129">
        <v>0.75235364232074808</v>
      </c>
    </row>
    <row r="618" spans="1:6" ht="16" customHeight="1">
      <c r="A618" s="111" t="s">
        <v>211</v>
      </c>
      <c r="B618" s="130">
        <v>0.76192613303928081</v>
      </c>
      <c r="C618" s="112">
        <v>2</v>
      </c>
      <c r="D618" s="130">
        <v>0.68320312222302915</v>
      </c>
      <c r="E618" s="130">
        <v>0.75235364232074886</v>
      </c>
    </row>
    <row r="619" spans="1:6" ht="22" customHeight="1">
      <c r="A619" s="111" t="s">
        <v>212</v>
      </c>
      <c r="B619" s="130">
        <v>0.84081072766090514</v>
      </c>
      <c r="C619" s="131"/>
      <c r="D619" s="131"/>
      <c r="E619" s="130">
        <v>0.75235364232074908</v>
      </c>
    </row>
    <row r="620" spans="1:6" ht="16" customHeight="1" thickBot="1">
      <c r="A620" s="114" t="s">
        <v>213</v>
      </c>
      <c r="B620" s="121">
        <v>69</v>
      </c>
      <c r="C620" s="132"/>
      <c r="D620" s="132"/>
      <c r="E620" s="132"/>
    </row>
    <row r="621" spans="1:6" ht="25" customHeight="1" thickTop="1">
      <c r="A621" s="271" t="s">
        <v>290</v>
      </c>
      <c r="B621" s="258"/>
      <c r="C621" s="258"/>
      <c r="D621" s="258"/>
      <c r="E621" s="258"/>
    </row>
    <row r="624" spans="1:6" ht="16.5">
      <c r="A624" s="108" t="s">
        <v>278</v>
      </c>
    </row>
    <row r="626" spans="1:6" ht="18" customHeight="1" thickBot="1">
      <c r="A626" s="257" t="s">
        <v>198</v>
      </c>
      <c r="B626" s="258"/>
      <c r="C626" s="258"/>
      <c r="D626" s="258"/>
      <c r="E626" s="258"/>
      <c r="F626" s="258"/>
    </row>
    <row r="627" spans="1:6" ht="15" customHeight="1" thickTop="1" thickBot="1">
      <c r="A627" s="259" t="s">
        <v>126</v>
      </c>
      <c r="B627" s="260"/>
      <c r="C627" s="260"/>
      <c r="D627" s="262" t="s">
        <v>2</v>
      </c>
      <c r="E627" s="263"/>
      <c r="F627" s="264" t="s">
        <v>82</v>
      </c>
    </row>
    <row r="628" spans="1:6" ht="15" customHeight="1" thickBot="1">
      <c r="A628" s="261"/>
      <c r="B628" s="261"/>
      <c r="C628" s="261"/>
      <c r="D628" s="116" t="s">
        <v>79</v>
      </c>
      <c r="E628" s="116" t="s">
        <v>80</v>
      </c>
      <c r="F628" s="261"/>
    </row>
    <row r="629" spans="1:6" ht="16" customHeight="1">
      <c r="A629" s="265" t="s">
        <v>140</v>
      </c>
      <c r="B629" s="265" t="s">
        <v>199</v>
      </c>
      <c r="C629" s="117" t="s">
        <v>200</v>
      </c>
      <c r="D629" s="118">
        <v>3</v>
      </c>
      <c r="E629" s="118">
        <v>2</v>
      </c>
      <c r="F629" s="118">
        <v>5</v>
      </c>
    </row>
    <row r="630" spans="1:6" ht="16" customHeight="1">
      <c r="A630" s="258"/>
      <c r="B630" s="266"/>
      <c r="C630" s="123" t="s">
        <v>288</v>
      </c>
      <c r="D630" s="124">
        <v>8.3333333333333315E-2</v>
      </c>
      <c r="E630" s="124">
        <v>6.0606060606060608E-2</v>
      </c>
      <c r="F630" s="124">
        <v>7.2463768115942032E-2</v>
      </c>
    </row>
    <row r="631" spans="1:6" ht="16" customHeight="1">
      <c r="A631" s="258"/>
      <c r="B631" s="267" t="s">
        <v>202</v>
      </c>
      <c r="C631" s="125" t="s">
        <v>200</v>
      </c>
      <c r="D631" s="126">
        <v>8</v>
      </c>
      <c r="E631" s="126">
        <v>12</v>
      </c>
      <c r="F631" s="126">
        <v>20</v>
      </c>
    </row>
    <row r="632" spans="1:6" ht="16" customHeight="1">
      <c r="A632" s="258"/>
      <c r="B632" s="266"/>
      <c r="C632" s="123" t="s">
        <v>288</v>
      </c>
      <c r="D632" s="124">
        <v>0.22222222222222221</v>
      </c>
      <c r="E632" s="124">
        <v>0.36363636363636365</v>
      </c>
      <c r="F632" s="124">
        <v>0.28985507246376813</v>
      </c>
    </row>
    <row r="633" spans="1:6" ht="16" customHeight="1">
      <c r="A633" s="258"/>
      <c r="B633" s="267" t="s">
        <v>203</v>
      </c>
      <c r="C633" s="125" t="s">
        <v>200</v>
      </c>
      <c r="D633" s="126">
        <v>25</v>
      </c>
      <c r="E633" s="126">
        <v>19</v>
      </c>
      <c r="F633" s="126">
        <v>44</v>
      </c>
    </row>
    <row r="634" spans="1:6" ht="16" customHeight="1">
      <c r="A634" s="266"/>
      <c r="B634" s="266"/>
      <c r="C634" s="123" t="s">
        <v>288</v>
      </c>
      <c r="D634" s="124">
        <v>0.69444444444444442</v>
      </c>
      <c r="E634" s="124">
        <v>0.5757575757575758</v>
      </c>
      <c r="F634" s="124">
        <v>0.6376811594202898</v>
      </c>
    </row>
    <row r="635" spans="1:6" ht="16" customHeight="1" thickBot="1">
      <c r="A635" s="268" t="s">
        <v>82</v>
      </c>
      <c r="B635" s="269"/>
      <c r="C635" s="125" t="s">
        <v>200</v>
      </c>
      <c r="D635" s="126">
        <v>36</v>
      </c>
      <c r="E635" s="126">
        <v>33</v>
      </c>
      <c r="F635" s="126">
        <v>69</v>
      </c>
    </row>
    <row r="636" spans="1:6" ht="16" customHeight="1" thickTop="1" thickBot="1">
      <c r="A636" s="270"/>
      <c r="B636" s="270"/>
      <c r="C636" s="114" t="s">
        <v>288</v>
      </c>
      <c r="D636" s="122">
        <v>1</v>
      </c>
      <c r="E636" s="122">
        <v>1</v>
      </c>
      <c r="F636" s="122">
        <v>1</v>
      </c>
    </row>
    <row r="637" spans="1:6" ht="15" thickTop="1"/>
    <row r="638" spans="1:6" ht="18" customHeight="1" thickBot="1">
      <c r="A638" s="257" t="s">
        <v>204</v>
      </c>
      <c r="B638" s="258"/>
      <c r="C638" s="258"/>
      <c r="D638" s="258"/>
      <c r="E638" s="258"/>
    </row>
    <row r="639" spans="1:6" ht="25" customHeight="1" thickTop="1" thickBot="1">
      <c r="A639" s="127" t="s">
        <v>126</v>
      </c>
      <c r="B639" s="128" t="s">
        <v>205</v>
      </c>
      <c r="C639" s="128" t="s">
        <v>206</v>
      </c>
      <c r="D639" s="128" t="s">
        <v>207</v>
      </c>
      <c r="E639" s="128" t="s">
        <v>208</v>
      </c>
    </row>
    <row r="640" spans="1:6" ht="16" customHeight="1">
      <c r="A640" s="117" t="s">
        <v>209</v>
      </c>
      <c r="B640" s="109" t="s">
        <v>291</v>
      </c>
      <c r="C640" s="118">
        <v>2</v>
      </c>
      <c r="D640" s="129">
        <v>0.42935475669978806</v>
      </c>
      <c r="E640" s="129">
        <v>0.50279877387215466</v>
      </c>
    </row>
    <row r="641" spans="1:6" ht="16" customHeight="1">
      <c r="A641" s="111" t="s">
        <v>211</v>
      </c>
      <c r="B641" s="130">
        <v>1.6970363252591514</v>
      </c>
      <c r="C641" s="112">
        <v>2</v>
      </c>
      <c r="D641" s="130">
        <v>0.42804876086727228</v>
      </c>
      <c r="E641" s="130">
        <v>0.53948884539332842</v>
      </c>
    </row>
    <row r="642" spans="1:6" ht="22" customHeight="1">
      <c r="A642" s="111" t="s">
        <v>212</v>
      </c>
      <c r="B642" s="130">
        <v>1.7378073093871969</v>
      </c>
      <c r="C642" s="131"/>
      <c r="D642" s="131"/>
      <c r="E642" s="130">
        <v>0.50279877387215621</v>
      </c>
    </row>
    <row r="643" spans="1:6" ht="16" customHeight="1" thickBot="1">
      <c r="A643" s="114" t="s">
        <v>213</v>
      </c>
      <c r="B643" s="121">
        <v>69</v>
      </c>
      <c r="C643" s="132"/>
      <c r="D643" s="132"/>
      <c r="E643" s="132"/>
    </row>
    <row r="644" spans="1:6" ht="25" customHeight="1" thickTop="1">
      <c r="A644" s="271" t="s">
        <v>292</v>
      </c>
      <c r="B644" s="258"/>
      <c r="C644" s="258"/>
      <c r="D644" s="258"/>
      <c r="E644" s="258"/>
    </row>
    <row r="647" spans="1:6" ht="16.5">
      <c r="A647" s="108" t="s">
        <v>279</v>
      </c>
    </row>
    <row r="649" spans="1:6" ht="18" customHeight="1" thickBot="1">
      <c r="A649" s="257" t="s">
        <v>198</v>
      </c>
      <c r="B649" s="258"/>
      <c r="C649" s="258"/>
      <c r="D649" s="258"/>
      <c r="E649" s="258"/>
      <c r="F649" s="258"/>
    </row>
    <row r="650" spans="1:6" ht="15" customHeight="1" thickTop="1" thickBot="1">
      <c r="A650" s="259" t="s">
        <v>126</v>
      </c>
      <c r="B650" s="260"/>
      <c r="C650" s="260"/>
      <c r="D650" s="262" t="s">
        <v>2</v>
      </c>
      <c r="E650" s="263"/>
      <c r="F650" s="264" t="s">
        <v>82</v>
      </c>
    </row>
    <row r="651" spans="1:6" ht="15" customHeight="1" thickBot="1">
      <c r="A651" s="261"/>
      <c r="B651" s="261"/>
      <c r="C651" s="261"/>
      <c r="D651" s="116" t="s">
        <v>79</v>
      </c>
      <c r="E651" s="116" t="s">
        <v>80</v>
      </c>
      <c r="F651" s="261"/>
    </row>
    <row r="652" spans="1:6" ht="16" customHeight="1">
      <c r="A652" s="265" t="s">
        <v>141</v>
      </c>
      <c r="B652" s="265" t="s">
        <v>199</v>
      </c>
      <c r="C652" s="117" t="s">
        <v>200</v>
      </c>
      <c r="D652" s="118">
        <v>0</v>
      </c>
      <c r="E652" s="118">
        <v>1</v>
      </c>
      <c r="F652" s="118">
        <v>1</v>
      </c>
    </row>
    <row r="653" spans="1:6" ht="16" customHeight="1">
      <c r="A653" s="258"/>
      <c r="B653" s="266"/>
      <c r="C653" s="123" t="s">
        <v>288</v>
      </c>
      <c r="D653" s="124">
        <v>0</v>
      </c>
      <c r="E653" s="124">
        <v>3.0303030303030304E-2</v>
      </c>
      <c r="F653" s="124">
        <v>1.4492753623188406E-2</v>
      </c>
    </row>
    <row r="654" spans="1:6" ht="16" customHeight="1">
      <c r="A654" s="258"/>
      <c r="B654" s="267" t="s">
        <v>202</v>
      </c>
      <c r="C654" s="125" t="s">
        <v>200</v>
      </c>
      <c r="D654" s="126">
        <v>1</v>
      </c>
      <c r="E654" s="126">
        <v>0</v>
      </c>
      <c r="F654" s="126">
        <v>1</v>
      </c>
    </row>
    <row r="655" spans="1:6" ht="16" customHeight="1">
      <c r="A655" s="258"/>
      <c r="B655" s="266"/>
      <c r="C655" s="123" t="s">
        <v>288</v>
      </c>
      <c r="D655" s="124">
        <v>2.7777777777777776E-2</v>
      </c>
      <c r="E655" s="124">
        <v>0</v>
      </c>
      <c r="F655" s="124">
        <v>1.4492753623188406E-2</v>
      </c>
    </row>
    <row r="656" spans="1:6" ht="16" customHeight="1">
      <c r="A656" s="258"/>
      <c r="B656" s="267" t="s">
        <v>203</v>
      </c>
      <c r="C656" s="125" t="s">
        <v>200</v>
      </c>
      <c r="D656" s="126">
        <v>35</v>
      </c>
      <c r="E656" s="126">
        <v>32</v>
      </c>
      <c r="F656" s="126">
        <v>67</v>
      </c>
    </row>
    <row r="657" spans="1:6" ht="16" customHeight="1">
      <c r="A657" s="266"/>
      <c r="B657" s="266"/>
      <c r="C657" s="123" t="s">
        <v>288</v>
      </c>
      <c r="D657" s="124">
        <v>0.9722222222222221</v>
      </c>
      <c r="E657" s="124">
        <v>0.96969696969696972</v>
      </c>
      <c r="F657" s="124">
        <v>0.97101449275362317</v>
      </c>
    </row>
    <row r="658" spans="1:6" ht="16" customHeight="1" thickBot="1">
      <c r="A658" s="268" t="s">
        <v>82</v>
      </c>
      <c r="B658" s="269"/>
      <c r="C658" s="125" t="s">
        <v>200</v>
      </c>
      <c r="D658" s="126">
        <v>36</v>
      </c>
      <c r="E658" s="126">
        <v>33</v>
      </c>
      <c r="F658" s="126">
        <v>69</v>
      </c>
    </row>
    <row r="659" spans="1:6" ht="16" customHeight="1" thickTop="1" thickBot="1">
      <c r="A659" s="270"/>
      <c r="B659" s="270"/>
      <c r="C659" s="114" t="s">
        <v>288</v>
      </c>
      <c r="D659" s="122">
        <v>1</v>
      </c>
      <c r="E659" s="122">
        <v>1</v>
      </c>
      <c r="F659" s="122">
        <v>1</v>
      </c>
    </row>
    <row r="660" spans="1:6" ht="15" thickTop="1"/>
    <row r="661" spans="1:6" ht="18" customHeight="1" thickBot="1">
      <c r="A661" s="257" t="s">
        <v>204</v>
      </c>
      <c r="B661" s="258"/>
      <c r="C661" s="258"/>
      <c r="D661" s="258"/>
      <c r="E661" s="258"/>
    </row>
    <row r="662" spans="1:6" ht="25" customHeight="1" thickTop="1" thickBot="1">
      <c r="A662" s="127" t="s">
        <v>126</v>
      </c>
      <c r="B662" s="128" t="s">
        <v>205</v>
      </c>
      <c r="C662" s="128" t="s">
        <v>206</v>
      </c>
      <c r="D662" s="128" t="s">
        <v>207</v>
      </c>
      <c r="E662" s="128" t="s">
        <v>208</v>
      </c>
    </row>
    <row r="663" spans="1:6" ht="16" customHeight="1">
      <c r="A663" s="117" t="s">
        <v>209</v>
      </c>
      <c r="B663" s="109" t="s">
        <v>293</v>
      </c>
      <c r="C663" s="118">
        <v>2</v>
      </c>
      <c r="D663" s="129">
        <v>0.36646787525062746</v>
      </c>
      <c r="E663" s="129">
        <v>0.73145780051149134</v>
      </c>
    </row>
    <row r="664" spans="1:6" ht="16" customHeight="1">
      <c r="A664" s="111" t="s">
        <v>211</v>
      </c>
      <c r="B664" s="130">
        <v>2.7764860938461933</v>
      </c>
      <c r="C664" s="112">
        <v>2</v>
      </c>
      <c r="D664" s="130">
        <v>0.2495133029130647</v>
      </c>
      <c r="E664" s="130">
        <v>0.73145780051149134</v>
      </c>
    </row>
    <row r="665" spans="1:6" ht="22" customHeight="1">
      <c r="A665" s="111" t="s">
        <v>212</v>
      </c>
      <c r="B665" s="130">
        <v>1.8772081906329667</v>
      </c>
      <c r="C665" s="131"/>
      <c r="D665" s="131"/>
      <c r="E665" s="130">
        <v>0.73145780051149134</v>
      </c>
    </row>
    <row r="666" spans="1:6" ht="16" customHeight="1" thickBot="1">
      <c r="A666" s="114" t="s">
        <v>213</v>
      </c>
      <c r="B666" s="121">
        <v>69</v>
      </c>
      <c r="C666" s="132"/>
      <c r="D666" s="132"/>
      <c r="E666" s="132"/>
    </row>
    <row r="667" spans="1:6" ht="25" customHeight="1" thickTop="1">
      <c r="A667" s="271" t="s">
        <v>294</v>
      </c>
      <c r="B667" s="258"/>
      <c r="C667" s="258"/>
      <c r="D667" s="258"/>
      <c r="E667" s="258"/>
    </row>
    <row r="670" spans="1:6" ht="16.5">
      <c r="A670" s="108" t="s">
        <v>280</v>
      </c>
    </row>
    <row r="672" spans="1:6" ht="18" customHeight="1" thickBot="1">
      <c r="A672" s="257" t="s">
        <v>198</v>
      </c>
      <c r="B672" s="258"/>
      <c r="C672" s="258"/>
      <c r="D672" s="258"/>
      <c r="E672" s="258"/>
      <c r="F672" s="258"/>
    </row>
    <row r="673" spans="1:6" ht="15" customHeight="1" thickTop="1" thickBot="1">
      <c r="A673" s="259" t="s">
        <v>126</v>
      </c>
      <c r="B673" s="260"/>
      <c r="C673" s="260"/>
      <c r="D673" s="262" t="s">
        <v>2</v>
      </c>
      <c r="E673" s="263"/>
      <c r="F673" s="264" t="s">
        <v>82</v>
      </c>
    </row>
    <row r="674" spans="1:6" ht="15" customHeight="1" thickBot="1">
      <c r="A674" s="261"/>
      <c r="B674" s="261"/>
      <c r="C674" s="261"/>
      <c r="D674" s="116" t="s">
        <v>79</v>
      </c>
      <c r="E674" s="116" t="s">
        <v>80</v>
      </c>
      <c r="F674" s="261"/>
    </row>
    <row r="675" spans="1:6" ht="16" customHeight="1">
      <c r="A675" s="265" t="s">
        <v>142</v>
      </c>
      <c r="B675" s="265" t="s">
        <v>199</v>
      </c>
      <c r="C675" s="117" t="s">
        <v>200</v>
      </c>
      <c r="D675" s="118">
        <v>2</v>
      </c>
      <c r="E675" s="118">
        <v>4</v>
      </c>
      <c r="F675" s="118">
        <v>6</v>
      </c>
    </row>
    <row r="676" spans="1:6" ht="16" customHeight="1">
      <c r="A676" s="258"/>
      <c r="B676" s="266"/>
      <c r="C676" s="123" t="s">
        <v>288</v>
      </c>
      <c r="D676" s="124">
        <v>5.5555555555555552E-2</v>
      </c>
      <c r="E676" s="124">
        <v>0.12121212121212122</v>
      </c>
      <c r="F676" s="124">
        <v>8.6956521739130432E-2</v>
      </c>
    </row>
    <row r="677" spans="1:6" ht="16" customHeight="1">
      <c r="A677" s="258"/>
      <c r="B677" s="267" t="s">
        <v>203</v>
      </c>
      <c r="C677" s="125" t="s">
        <v>200</v>
      </c>
      <c r="D677" s="126">
        <v>6</v>
      </c>
      <c r="E677" s="126">
        <v>2</v>
      </c>
      <c r="F677" s="126">
        <v>8</v>
      </c>
    </row>
    <row r="678" spans="1:6" ht="16" customHeight="1">
      <c r="A678" s="258"/>
      <c r="B678" s="266"/>
      <c r="C678" s="123" t="s">
        <v>288</v>
      </c>
      <c r="D678" s="124">
        <v>0.16666666666666663</v>
      </c>
      <c r="E678" s="124">
        <v>6.0606060606060608E-2</v>
      </c>
      <c r="F678" s="124">
        <v>0.11594202898550725</v>
      </c>
    </row>
    <row r="679" spans="1:6" ht="16" customHeight="1">
      <c r="A679" s="258"/>
      <c r="B679" s="267" t="s">
        <v>219</v>
      </c>
      <c r="C679" s="125" t="s">
        <v>200</v>
      </c>
      <c r="D679" s="126">
        <v>28</v>
      </c>
      <c r="E679" s="126">
        <v>27</v>
      </c>
      <c r="F679" s="126">
        <v>55</v>
      </c>
    </row>
    <row r="680" spans="1:6" ht="16" customHeight="1">
      <c r="A680" s="266"/>
      <c r="B680" s="266"/>
      <c r="C680" s="123" t="s">
        <v>288</v>
      </c>
      <c r="D680" s="124">
        <v>0.7777777777777779</v>
      </c>
      <c r="E680" s="124">
        <v>0.81818181818181823</v>
      </c>
      <c r="F680" s="124">
        <v>0.79710144927536231</v>
      </c>
    </row>
    <row r="681" spans="1:6" ht="16" customHeight="1" thickBot="1">
      <c r="A681" s="268" t="s">
        <v>82</v>
      </c>
      <c r="B681" s="269"/>
      <c r="C681" s="125" t="s">
        <v>200</v>
      </c>
      <c r="D681" s="126">
        <v>36</v>
      </c>
      <c r="E681" s="126">
        <v>33</v>
      </c>
      <c r="F681" s="126">
        <v>69</v>
      </c>
    </row>
    <row r="682" spans="1:6" ht="16" customHeight="1" thickTop="1" thickBot="1">
      <c r="A682" s="270"/>
      <c r="B682" s="270"/>
      <c r="C682" s="114" t="s">
        <v>288</v>
      </c>
      <c r="D682" s="122">
        <v>1</v>
      </c>
      <c r="E682" s="122">
        <v>1</v>
      </c>
      <c r="F682" s="122">
        <v>1</v>
      </c>
    </row>
    <row r="683" spans="1:6" ht="15" thickTop="1"/>
    <row r="684" spans="1:6" ht="18" customHeight="1" thickBot="1">
      <c r="A684" s="257" t="s">
        <v>204</v>
      </c>
      <c r="B684" s="258"/>
      <c r="C684" s="258"/>
      <c r="D684" s="258"/>
      <c r="E684" s="258"/>
    </row>
    <row r="685" spans="1:6" ht="25" customHeight="1" thickTop="1" thickBot="1">
      <c r="A685" s="127" t="s">
        <v>126</v>
      </c>
      <c r="B685" s="128" t="s">
        <v>205</v>
      </c>
      <c r="C685" s="128" t="s">
        <v>206</v>
      </c>
      <c r="D685" s="128" t="s">
        <v>207</v>
      </c>
      <c r="E685" s="128" t="s">
        <v>208</v>
      </c>
    </row>
    <row r="686" spans="1:6" ht="16" customHeight="1">
      <c r="A686" s="117" t="s">
        <v>209</v>
      </c>
      <c r="B686" s="109" t="s">
        <v>295</v>
      </c>
      <c r="C686" s="118">
        <v>2</v>
      </c>
      <c r="D686" s="129">
        <v>0.27814136050907001</v>
      </c>
      <c r="E686" s="129">
        <v>0.36941772928618949</v>
      </c>
    </row>
    <row r="687" spans="1:6" ht="16" customHeight="1">
      <c r="A687" s="111" t="s">
        <v>211</v>
      </c>
      <c r="B687" s="130">
        <v>2.6602956338288886</v>
      </c>
      <c r="C687" s="112">
        <v>2</v>
      </c>
      <c r="D687" s="130">
        <v>0.26443816997636854</v>
      </c>
      <c r="E687" s="130">
        <v>0.3694177292861851</v>
      </c>
    </row>
    <row r="688" spans="1:6" ht="22" customHeight="1">
      <c r="A688" s="111" t="s">
        <v>212</v>
      </c>
      <c r="B688" s="130">
        <v>2.4481279311533335</v>
      </c>
      <c r="C688" s="131"/>
      <c r="D688" s="131"/>
      <c r="E688" s="130">
        <v>0.36941772928618971</v>
      </c>
    </row>
    <row r="689" spans="1:6" ht="16" customHeight="1" thickBot="1">
      <c r="A689" s="114" t="s">
        <v>213</v>
      </c>
      <c r="B689" s="121">
        <v>69</v>
      </c>
      <c r="C689" s="132"/>
      <c r="D689" s="132"/>
      <c r="E689" s="132"/>
    </row>
    <row r="690" spans="1:6" ht="25" customHeight="1" thickTop="1">
      <c r="A690" s="271" t="s">
        <v>296</v>
      </c>
      <c r="B690" s="258"/>
      <c r="C690" s="258"/>
      <c r="D690" s="258"/>
      <c r="E690" s="258"/>
    </row>
    <row r="693" spans="1:6" ht="16.5">
      <c r="A693" s="108" t="s">
        <v>281</v>
      </c>
    </row>
    <row r="695" spans="1:6" ht="18" customHeight="1" thickBot="1">
      <c r="A695" s="257" t="s">
        <v>198</v>
      </c>
      <c r="B695" s="258"/>
      <c r="C695" s="258"/>
      <c r="D695" s="258"/>
      <c r="E695" s="258"/>
      <c r="F695" s="258"/>
    </row>
    <row r="696" spans="1:6" ht="15" customHeight="1" thickTop="1" thickBot="1">
      <c r="A696" s="259" t="s">
        <v>126</v>
      </c>
      <c r="B696" s="260"/>
      <c r="C696" s="260"/>
      <c r="D696" s="262" t="s">
        <v>2</v>
      </c>
      <c r="E696" s="263"/>
      <c r="F696" s="264" t="s">
        <v>82</v>
      </c>
    </row>
    <row r="697" spans="1:6" ht="15" customHeight="1" thickBot="1">
      <c r="A697" s="261"/>
      <c r="B697" s="261"/>
      <c r="C697" s="261"/>
      <c r="D697" s="116" t="s">
        <v>79</v>
      </c>
      <c r="E697" s="116" t="s">
        <v>80</v>
      </c>
      <c r="F697" s="261"/>
    </row>
    <row r="698" spans="1:6" ht="16" customHeight="1">
      <c r="A698" s="265" t="s">
        <v>143</v>
      </c>
      <c r="B698" s="265" t="s">
        <v>199</v>
      </c>
      <c r="C698" s="117" t="s">
        <v>200</v>
      </c>
      <c r="D698" s="118">
        <v>6</v>
      </c>
      <c r="E698" s="118">
        <v>3</v>
      </c>
      <c r="F698" s="118">
        <v>9</v>
      </c>
    </row>
    <row r="699" spans="1:6" ht="16" customHeight="1">
      <c r="A699" s="258"/>
      <c r="B699" s="266"/>
      <c r="C699" s="123" t="s">
        <v>288</v>
      </c>
      <c r="D699" s="124">
        <v>0.16666666666666663</v>
      </c>
      <c r="E699" s="124">
        <v>9.0909090909090912E-2</v>
      </c>
      <c r="F699" s="124">
        <v>0.13043478260869565</v>
      </c>
    </row>
    <row r="700" spans="1:6" ht="16" customHeight="1">
      <c r="A700" s="258"/>
      <c r="B700" s="267" t="s">
        <v>203</v>
      </c>
      <c r="C700" s="125" t="s">
        <v>200</v>
      </c>
      <c r="D700" s="126">
        <v>6</v>
      </c>
      <c r="E700" s="126">
        <v>10</v>
      </c>
      <c r="F700" s="126">
        <v>16</v>
      </c>
    </row>
    <row r="701" spans="1:6" ht="16" customHeight="1">
      <c r="A701" s="258"/>
      <c r="B701" s="266"/>
      <c r="C701" s="123" t="s">
        <v>288</v>
      </c>
      <c r="D701" s="124">
        <v>0.16666666666666663</v>
      </c>
      <c r="E701" s="124">
        <v>0.30303030303030304</v>
      </c>
      <c r="F701" s="124">
        <v>0.2318840579710145</v>
      </c>
    </row>
    <row r="702" spans="1:6" ht="16" customHeight="1">
      <c r="A702" s="258"/>
      <c r="B702" s="267" t="s">
        <v>219</v>
      </c>
      <c r="C702" s="125" t="s">
        <v>200</v>
      </c>
      <c r="D702" s="126">
        <v>24</v>
      </c>
      <c r="E702" s="126">
        <v>20</v>
      </c>
      <c r="F702" s="126">
        <v>44</v>
      </c>
    </row>
    <row r="703" spans="1:6" ht="16" customHeight="1">
      <c r="A703" s="266"/>
      <c r="B703" s="266"/>
      <c r="C703" s="123" t="s">
        <v>288</v>
      </c>
      <c r="D703" s="124">
        <v>0.66666666666666652</v>
      </c>
      <c r="E703" s="124">
        <v>0.60606060606060608</v>
      </c>
      <c r="F703" s="124">
        <v>0.6376811594202898</v>
      </c>
    </row>
    <row r="704" spans="1:6" ht="16" customHeight="1" thickBot="1">
      <c r="A704" s="268" t="s">
        <v>82</v>
      </c>
      <c r="B704" s="269"/>
      <c r="C704" s="125" t="s">
        <v>200</v>
      </c>
      <c r="D704" s="126">
        <v>36</v>
      </c>
      <c r="E704" s="126">
        <v>33</v>
      </c>
      <c r="F704" s="126">
        <v>69</v>
      </c>
    </row>
    <row r="705" spans="1:6" ht="16" customHeight="1" thickTop="1" thickBot="1">
      <c r="A705" s="270"/>
      <c r="B705" s="270"/>
      <c r="C705" s="114" t="s">
        <v>288</v>
      </c>
      <c r="D705" s="122">
        <v>1</v>
      </c>
      <c r="E705" s="122">
        <v>1</v>
      </c>
      <c r="F705" s="122">
        <v>1</v>
      </c>
    </row>
    <row r="706" spans="1:6" ht="15" thickTop="1"/>
    <row r="707" spans="1:6" ht="18" customHeight="1" thickBot="1">
      <c r="A707" s="257" t="s">
        <v>204</v>
      </c>
      <c r="B707" s="258"/>
      <c r="C707" s="258"/>
      <c r="D707" s="258"/>
      <c r="E707" s="258"/>
    </row>
    <row r="708" spans="1:6" ht="25" customHeight="1" thickTop="1" thickBot="1">
      <c r="A708" s="127" t="s">
        <v>126</v>
      </c>
      <c r="B708" s="128" t="s">
        <v>205</v>
      </c>
      <c r="C708" s="128" t="s">
        <v>206</v>
      </c>
      <c r="D708" s="128" t="s">
        <v>207</v>
      </c>
      <c r="E708" s="128" t="s">
        <v>208</v>
      </c>
    </row>
    <row r="709" spans="1:6" ht="16" customHeight="1">
      <c r="A709" s="117" t="s">
        <v>209</v>
      </c>
      <c r="B709" s="109" t="s">
        <v>297</v>
      </c>
      <c r="C709" s="118">
        <v>2</v>
      </c>
      <c r="D709" s="129">
        <v>0.32669914915565718</v>
      </c>
      <c r="E709" s="129">
        <v>0.37878720763860863</v>
      </c>
    </row>
    <row r="710" spans="1:6" ht="16" customHeight="1">
      <c r="A710" s="111" t="s">
        <v>211</v>
      </c>
      <c r="B710" s="130">
        <v>2.2637433724861675</v>
      </c>
      <c r="C710" s="112">
        <v>2</v>
      </c>
      <c r="D710" s="130">
        <v>0.3224292049938664</v>
      </c>
      <c r="E710" s="130">
        <v>0.3787872076386084</v>
      </c>
    </row>
    <row r="711" spans="1:6" ht="22" customHeight="1">
      <c r="A711" s="111" t="s">
        <v>212</v>
      </c>
      <c r="B711" s="130">
        <v>2.1816191641749434</v>
      </c>
      <c r="C711" s="131"/>
      <c r="D711" s="131"/>
      <c r="E711" s="130">
        <v>0.37878720763860863</v>
      </c>
    </row>
    <row r="712" spans="1:6" ht="16" customHeight="1" thickBot="1">
      <c r="A712" s="114" t="s">
        <v>213</v>
      </c>
      <c r="B712" s="121">
        <v>69</v>
      </c>
      <c r="C712" s="132"/>
      <c r="D712" s="132"/>
      <c r="E712" s="132"/>
    </row>
    <row r="713" spans="1:6" ht="25" customHeight="1" thickTop="1">
      <c r="A713" s="271" t="s">
        <v>298</v>
      </c>
      <c r="B713" s="258"/>
      <c r="C713" s="258"/>
      <c r="D713" s="258"/>
      <c r="E713" s="258"/>
    </row>
    <row r="716" spans="1:6" ht="16.5">
      <c r="A716" s="108" t="s">
        <v>282</v>
      </c>
    </row>
    <row r="718" spans="1:6" ht="18" customHeight="1" thickBot="1">
      <c r="A718" s="257" t="s">
        <v>198</v>
      </c>
      <c r="B718" s="258"/>
      <c r="C718" s="258"/>
      <c r="D718" s="258"/>
      <c r="E718" s="258"/>
      <c r="F718" s="258"/>
    </row>
    <row r="719" spans="1:6" ht="15" customHeight="1" thickTop="1" thickBot="1">
      <c r="A719" s="259" t="s">
        <v>126</v>
      </c>
      <c r="B719" s="260"/>
      <c r="C719" s="260"/>
      <c r="D719" s="262" t="s">
        <v>2</v>
      </c>
      <c r="E719" s="263"/>
      <c r="F719" s="264" t="s">
        <v>82</v>
      </c>
    </row>
    <row r="720" spans="1:6" ht="15" customHeight="1" thickBot="1">
      <c r="A720" s="261"/>
      <c r="B720" s="261"/>
      <c r="C720" s="261"/>
      <c r="D720" s="116" t="s">
        <v>79</v>
      </c>
      <c r="E720" s="116" t="s">
        <v>80</v>
      </c>
      <c r="F720" s="261"/>
    </row>
    <row r="721" spans="1:6" ht="16" customHeight="1">
      <c r="A721" s="265" t="s">
        <v>144</v>
      </c>
      <c r="B721" s="265" t="s">
        <v>199</v>
      </c>
      <c r="C721" s="117" t="s">
        <v>200</v>
      </c>
      <c r="D721" s="118">
        <v>6</v>
      </c>
      <c r="E721" s="118">
        <v>6</v>
      </c>
      <c r="F721" s="118">
        <v>12</v>
      </c>
    </row>
    <row r="722" spans="1:6" ht="16" customHeight="1">
      <c r="A722" s="258"/>
      <c r="B722" s="266"/>
      <c r="C722" s="123" t="s">
        <v>288</v>
      </c>
      <c r="D722" s="124">
        <v>0.16666666666666663</v>
      </c>
      <c r="E722" s="124">
        <v>0.18181818181818182</v>
      </c>
      <c r="F722" s="124">
        <v>0.17391304347826086</v>
      </c>
    </row>
    <row r="723" spans="1:6" ht="16" customHeight="1">
      <c r="A723" s="258"/>
      <c r="B723" s="267" t="s">
        <v>203</v>
      </c>
      <c r="C723" s="125" t="s">
        <v>200</v>
      </c>
      <c r="D723" s="126">
        <v>5</v>
      </c>
      <c r="E723" s="126">
        <v>8</v>
      </c>
      <c r="F723" s="126">
        <v>13</v>
      </c>
    </row>
    <row r="724" spans="1:6" ht="16" customHeight="1">
      <c r="A724" s="258"/>
      <c r="B724" s="266"/>
      <c r="C724" s="123" t="s">
        <v>288</v>
      </c>
      <c r="D724" s="124">
        <v>0.1388888888888889</v>
      </c>
      <c r="E724" s="124">
        <v>0.24242424242424243</v>
      </c>
      <c r="F724" s="124">
        <v>0.18840579710144931</v>
      </c>
    </row>
    <row r="725" spans="1:6" ht="16" customHeight="1">
      <c r="A725" s="258"/>
      <c r="B725" s="267" t="s">
        <v>219</v>
      </c>
      <c r="C725" s="125" t="s">
        <v>200</v>
      </c>
      <c r="D725" s="126">
        <v>25</v>
      </c>
      <c r="E725" s="126">
        <v>19</v>
      </c>
      <c r="F725" s="126">
        <v>44</v>
      </c>
    </row>
    <row r="726" spans="1:6" ht="16" customHeight="1">
      <c r="A726" s="266"/>
      <c r="B726" s="266"/>
      <c r="C726" s="123" t="s">
        <v>288</v>
      </c>
      <c r="D726" s="124">
        <v>0.69444444444444442</v>
      </c>
      <c r="E726" s="124">
        <v>0.5757575757575758</v>
      </c>
      <c r="F726" s="124">
        <v>0.6376811594202898</v>
      </c>
    </row>
    <row r="727" spans="1:6" ht="16" customHeight="1" thickBot="1">
      <c r="A727" s="268" t="s">
        <v>82</v>
      </c>
      <c r="B727" s="269"/>
      <c r="C727" s="125" t="s">
        <v>200</v>
      </c>
      <c r="D727" s="126">
        <v>36</v>
      </c>
      <c r="E727" s="126">
        <v>33</v>
      </c>
      <c r="F727" s="126">
        <v>69</v>
      </c>
    </row>
    <row r="728" spans="1:6" ht="16" customHeight="1" thickTop="1" thickBot="1">
      <c r="A728" s="270"/>
      <c r="B728" s="270"/>
      <c r="C728" s="114" t="s">
        <v>288</v>
      </c>
      <c r="D728" s="122">
        <v>1</v>
      </c>
      <c r="E728" s="122">
        <v>1</v>
      </c>
      <c r="F728" s="122">
        <v>1</v>
      </c>
    </row>
    <row r="729" spans="1:6" ht="15" thickTop="1"/>
    <row r="730" spans="1:6" ht="18" customHeight="1" thickBot="1">
      <c r="A730" s="257" t="s">
        <v>204</v>
      </c>
      <c r="B730" s="258"/>
      <c r="C730" s="258"/>
      <c r="D730" s="258"/>
      <c r="E730" s="258"/>
    </row>
    <row r="731" spans="1:6" ht="25" customHeight="1" thickTop="1" thickBot="1">
      <c r="A731" s="127" t="s">
        <v>126</v>
      </c>
      <c r="B731" s="128" t="s">
        <v>205</v>
      </c>
      <c r="C731" s="128" t="s">
        <v>206</v>
      </c>
      <c r="D731" s="128" t="s">
        <v>207</v>
      </c>
      <c r="E731" s="128" t="s">
        <v>208</v>
      </c>
    </row>
    <row r="732" spans="1:6" ht="16" customHeight="1">
      <c r="A732" s="117" t="s">
        <v>209</v>
      </c>
      <c r="B732" s="109" t="s">
        <v>299</v>
      </c>
      <c r="C732" s="118">
        <v>2</v>
      </c>
      <c r="D732" s="129">
        <v>0.50090729549667956</v>
      </c>
      <c r="E732" s="129">
        <v>0.47555580199366893</v>
      </c>
    </row>
    <row r="733" spans="1:6" ht="16" customHeight="1">
      <c r="A733" s="111" t="s">
        <v>211</v>
      </c>
      <c r="B733" s="130">
        <v>1.3888478395017096</v>
      </c>
      <c r="C733" s="112">
        <v>2</v>
      </c>
      <c r="D733" s="130">
        <v>0.49936203774691057</v>
      </c>
      <c r="E733" s="130">
        <v>0.50782568048597576</v>
      </c>
    </row>
    <row r="734" spans="1:6" ht="22" customHeight="1">
      <c r="A734" s="111" t="s">
        <v>212</v>
      </c>
      <c r="B734" s="130">
        <v>1.4083272403309053</v>
      </c>
      <c r="C734" s="131"/>
      <c r="D734" s="131"/>
      <c r="E734" s="130">
        <v>0.4755558019936687</v>
      </c>
    </row>
    <row r="735" spans="1:6" ht="16" customHeight="1" thickBot="1">
      <c r="A735" s="114" t="s">
        <v>213</v>
      </c>
      <c r="B735" s="121">
        <v>69</v>
      </c>
      <c r="C735" s="132"/>
      <c r="D735" s="132"/>
      <c r="E735" s="132"/>
    </row>
    <row r="736" spans="1:6" ht="25" customHeight="1" thickTop="1">
      <c r="A736" s="271" t="s">
        <v>300</v>
      </c>
      <c r="B736" s="258"/>
      <c r="C736" s="258"/>
      <c r="D736" s="258"/>
      <c r="E736" s="258"/>
    </row>
    <row r="739" spans="1:6" ht="16.5">
      <c r="A739" s="108" t="s">
        <v>283</v>
      </c>
    </row>
    <row r="741" spans="1:6" ht="18" customHeight="1" thickBot="1">
      <c r="A741" s="257" t="s">
        <v>198</v>
      </c>
      <c r="B741" s="258"/>
      <c r="C741" s="258"/>
      <c r="D741" s="258"/>
      <c r="E741" s="258"/>
      <c r="F741" s="258"/>
    </row>
    <row r="742" spans="1:6" ht="15" customHeight="1" thickTop="1" thickBot="1">
      <c r="A742" s="259" t="s">
        <v>126</v>
      </c>
      <c r="B742" s="260"/>
      <c r="C742" s="260"/>
      <c r="D742" s="262" t="s">
        <v>2</v>
      </c>
      <c r="E742" s="263"/>
      <c r="F742" s="264" t="s">
        <v>82</v>
      </c>
    </row>
    <row r="743" spans="1:6" ht="15" customHeight="1" thickBot="1">
      <c r="A743" s="261"/>
      <c r="B743" s="261"/>
      <c r="C743" s="261"/>
      <c r="D743" s="116" t="s">
        <v>79</v>
      </c>
      <c r="E743" s="116" t="s">
        <v>80</v>
      </c>
      <c r="F743" s="261"/>
    </row>
    <row r="744" spans="1:6" ht="16" customHeight="1">
      <c r="A744" s="265" t="s">
        <v>145</v>
      </c>
      <c r="B744" s="265" t="s">
        <v>199</v>
      </c>
      <c r="C744" s="117" t="s">
        <v>200</v>
      </c>
      <c r="D744" s="118">
        <v>1</v>
      </c>
      <c r="E744" s="118">
        <v>2</v>
      </c>
      <c r="F744" s="118">
        <v>3</v>
      </c>
    </row>
    <row r="745" spans="1:6" ht="16" customHeight="1">
      <c r="A745" s="258"/>
      <c r="B745" s="266"/>
      <c r="C745" s="123" t="s">
        <v>288</v>
      </c>
      <c r="D745" s="124">
        <v>2.7777777777777776E-2</v>
      </c>
      <c r="E745" s="124">
        <v>6.0606060606060608E-2</v>
      </c>
      <c r="F745" s="124">
        <v>4.3478260869565216E-2</v>
      </c>
    </row>
    <row r="746" spans="1:6" ht="16" customHeight="1">
      <c r="A746" s="258"/>
      <c r="B746" s="267" t="s">
        <v>203</v>
      </c>
      <c r="C746" s="125" t="s">
        <v>200</v>
      </c>
      <c r="D746" s="126">
        <v>7</v>
      </c>
      <c r="E746" s="126">
        <v>4</v>
      </c>
      <c r="F746" s="126">
        <v>11</v>
      </c>
    </row>
    <row r="747" spans="1:6" ht="16" customHeight="1">
      <c r="A747" s="258"/>
      <c r="B747" s="266"/>
      <c r="C747" s="123" t="s">
        <v>288</v>
      </c>
      <c r="D747" s="124">
        <v>0.19444444444444448</v>
      </c>
      <c r="E747" s="124">
        <v>0.12121212121212122</v>
      </c>
      <c r="F747" s="124">
        <v>0.15942028985507245</v>
      </c>
    </row>
    <row r="748" spans="1:6" ht="16" customHeight="1">
      <c r="A748" s="258"/>
      <c r="B748" s="267" t="s">
        <v>219</v>
      </c>
      <c r="C748" s="125" t="s">
        <v>200</v>
      </c>
      <c r="D748" s="126">
        <v>28</v>
      </c>
      <c r="E748" s="126">
        <v>27</v>
      </c>
      <c r="F748" s="126">
        <v>55</v>
      </c>
    </row>
    <row r="749" spans="1:6" ht="16" customHeight="1">
      <c r="A749" s="266"/>
      <c r="B749" s="266"/>
      <c r="C749" s="123" t="s">
        <v>288</v>
      </c>
      <c r="D749" s="124">
        <v>0.7777777777777779</v>
      </c>
      <c r="E749" s="124">
        <v>0.81818181818181823</v>
      </c>
      <c r="F749" s="124">
        <v>0.79710144927536231</v>
      </c>
    </row>
    <row r="750" spans="1:6" ht="16" customHeight="1" thickBot="1">
      <c r="A750" s="268" t="s">
        <v>82</v>
      </c>
      <c r="B750" s="269"/>
      <c r="C750" s="125" t="s">
        <v>200</v>
      </c>
      <c r="D750" s="126">
        <v>36</v>
      </c>
      <c r="E750" s="126">
        <v>33</v>
      </c>
      <c r="F750" s="126">
        <v>69</v>
      </c>
    </row>
    <row r="751" spans="1:6" ht="16" customHeight="1" thickTop="1" thickBot="1">
      <c r="A751" s="270"/>
      <c r="B751" s="270"/>
      <c r="C751" s="114" t="s">
        <v>288</v>
      </c>
      <c r="D751" s="122">
        <v>1</v>
      </c>
      <c r="E751" s="122">
        <v>1</v>
      </c>
      <c r="F751" s="122">
        <v>1</v>
      </c>
    </row>
    <row r="752" spans="1:6" ht="15" thickTop="1"/>
    <row r="753" spans="1:6" ht="18" customHeight="1" thickBot="1">
      <c r="A753" s="257" t="s">
        <v>204</v>
      </c>
      <c r="B753" s="258"/>
      <c r="C753" s="258"/>
      <c r="D753" s="258"/>
      <c r="E753" s="258"/>
    </row>
    <row r="754" spans="1:6" ht="25" customHeight="1" thickTop="1" thickBot="1">
      <c r="A754" s="127" t="s">
        <v>126</v>
      </c>
      <c r="B754" s="128" t="s">
        <v>205</v>
      </c>
      <c r="C754" s="128" t="s">
        <v>206</v>
      </c>
      <c r="D754" s="128" t="s">
        <v>207</v>
      </c>
      <c r="E754" s="128" t="s">
        <v>208</v>
      </c>
    </row>
    <row r="755" spans="1:6" ht="16" customHeight="1">
      <c r="A755" s="117" t="s">
        <v>209</v>
      </c>
      <c r="B755" s="109" t="s">
        <v>301</v>
      </c>
      <c r="C755" s="118">
        <v>2</v>
      </c>
      <c r="D755" s="129">
        <v>0.59415488565825247</v>
      </c>
      <c r="E755" s="129">
        <v>0.63290556688716082</v>
      </c>
    </row>
    <row r="756" spans="1:6" ht="16" customHeight="1">
      <c r="A756" s="111" t="s">
        <v>211</v>
      </c>
      <c r="B756" s="130">
        <v>1.0561439316680581</v>
      </c>
      <c r="C756" s="112">
        <v>2</v>
      </c>
      <c r="D756" s="130">
        <v>0.58974091488885472</v>
      </c>
      <c r="E756" s="130">
        <v>0.63290556688716071</v>
      </c>
    </row>
    <row r="757" spans="1:6" ht="22" customHeight="1">
      <c r="A757" s="111" t="s">
        <v>212</v>
      </c>
      <c r="B757" s="130">
        <v>1.1079209168922937</v>
      </c>
      <c r="C757" s="131"/>
      <c r="D757" s="131"/>
      <c r="E757" s="130">
        <v>0.63290556688716093</v>
      </c>
    </row>
    <row r="758" spans="1:6" ht="16" customHeight="1" thickBot="1">
      <c r="A758" s="114" t="s">
        <v>213</v>
      </c>
      <c r="B758" s="121">
        <v>69</v>
      </c>
      <c r="C758" s="132"/>
      <c r="D758" s="132"/>
      <c r="E758" s="132"/>
    </row>
    <row r="759" spans="1:6" ht="25" customHeight="1" thickTop="1">
      <c r="A759" s="271" t="s">
        <v>290</v>
      </c>
      <c r="B759" s="258"/>
      <c r="C759" s="258"/>
      <c r="D759" s="258"/>
      <c r="E759" s="258"/>
    </row>
    <row r="762" spans="1:6" ht="16.5">
      <c r="A762" s="108" t="s">
        <v>284</v>
      </c>
    </row>
    <row r="764" spans="1:6" ht="18" customHeight="1" thickBot="1">
      <c r="A764" s="257" t="s">
        <v>198</v>
      </c>
      <c r="B764" s="258"/>
      <c r="C764" s="258"/>
      <c r="D764" s="258"/>
      <c r="E764" s="258"/>
      <c r="F764" s="258"/>
    </row>
    <row r="765" spans="1:6" ht="15" customHeight="1" thickTop="1" thickBot="1">
      <c r="A765" s="259" t="s">
        <v>126</v>
      </c>
      <c r="B765" s="260"/>
      <c r="C765" s="260"/>
      <c r="D765" s="262" t="s">
        <v>2</v>
      </c>
      <c r="E765" s="263"/>
      <c r="F765" s="264" t="s">
        <v>82</v>
      </c>
    </row>
    <row r="766" spans="1:6" ht="15" customHeight="1" thickBot="1">
      <c r="A766" s="261"/>
      <c r="B766" s="261"/>
      <c r="C766" s="261"/>
      <c r="D766" s="116" t="s">
        <v>79</v>
      </c>
      <c r="E766" s="116" t="s">
        <v>80</v>
      </c>
      <c r="F766" s="261"/>
    </row>
    <row r="767" spans="1:6" ht="16" customHeight="1">
      <c r="A767" s="265" t="s">
        <v>146</v>
      </c>
      <c r="B767" s="265" t="s">
        <v>199</v>
      </c>
      <c r="C767" s="117" t="s">
        <v>200</v>
      </c>
      <c r="D767" s="118">
        <v>0</v>
      </c>
      <c r="E767" s="118">
        <v>1</v>
      </c>
      <c r="F767" s="118">
        <v>1</v>
      </c>
    </row>
    <row r="768" spans="1:6" ht="16" customHeight="1">
      <c r="A768" s="258"/>
      <c r="B768" s="266"/>
      <c r="C768" s="123" t="s">
        <v>288</v>
      </c>
      <c r="D768" s="124">
        <v>0</v>
      </c>
      <c r="E768" s="124">
        <v>3.0303030303030304E-2</v>
      </c>
      <c r="F768" s="124">
        <v>1.4492753623188406E-2</v>
      </c>
    </row>
    <row r="769" spans="1:6" ht="16" customHeight="1">
      <c r="A769" s="258"/>
      <c r="B769" s="267" t="s">
        <v>203</v>
      </c>
      <c r="C769" s="125" t="s">
        <v>200</v>
      </c>
      <c r="D769" s="126">
        <v>7</v>
      </c>
      <c r="E769" s="126">
        <v>6</v>
      </c>
      <c r="F769" s="126">
        <v>13</v>
      </c>
    </row>
    <row r="770" spans="1:6" ht="16" customHeight="1">
      <c r="A770" s="258"/>
      <c r="B770" s="266"/>
      <c r="C770" s="123" t="s">
        <v>288</v>
      </c>
      <c r="D770" s="124">
        <v>0.19444444444444448</v>
      </c>
      <c r="E770" s="124">
        <v>0.18181818181818182</v>
      </c>
      <c r="F770" s="124">
        <v>0.18840579710144931</v>
      </c>
    </row>
    <row r="771" spans="1:6" ht="16" customHeight="1">
      <c r="A771" s="258"/>
      <c r="B771" s="267" t="s">
        <v>219</v>
      </c>
      <c r="C771" s="125" t="s">
        <v>200</v>
      </c>
      <c r="D771" s="126">
        <v>29</v>
      </c>
      <c r="E771" s="126">
        <v>26</v>
      </c>
      <c r="F771" s="126">
        <v>55</v>
      </c>
    </row>
    <row r="772" spans="1:6" ht="16" customHeight="1">
      <c r="A772" s="266"/>
      <c r="B772" s="266"/>
      <c r="C772" s="123" t="s">
        <v>288</v>
      </c>
      <c r="D772" s="124">
        <v>0.80555555555555558</v>
      </c>
      <c r="E772" s="124">
        <v>0.78787878787878785</v>
      </c>
      <c r="F772" s="124">
        <v>0.79710144927536231</v>
      </c>
    </row>
    <row r="773" spans="1:6" ht="16" customHeight="1" thickBot="1">
      <c r="A773" s="268" t="s">
        <v>82</v>
      </c>
      <c r="B773" s="269"/>
      <c r="C773" s="125" t="s">
        <v>200</v>
      </c>
      <c r="D773" s="126">
        <v>36</v>
      </c>
      <c r="E773" s="126">
        <v>33</v>
      </c>
      <c r="F773" s="126">
        <v>69</v>
      </c>
    </row>
    <row r="774" spans="1:6" ht="16" customHeight="1" thickTop="1" thickBot="1">
      <c r="A774" s="270"/>
      <c r="B774" s="270"/>
      <c r="C774" s="114" t="s">
        <v>288</v>
      </c>
      <c r="D774" s="122">
        <v>1</v>
      </c>
      <c r="E774" s="122">
        <v>1</v>
      </c>
      <c r="F774" s="122">
        <v>1</v>
      </c>
    </row>
    <row r="775" spans="1:6" ht="15" thickTop="1"/>
    <row r="776" spans="1:6" ht="18" customHeight="1" thickBot="1">
      <c r="A776" s="257" t="s">
        <v>204</v>
      </c>
      <c r="B776" s="258"/>
      <c r="C776" s="258"/>
      <c r="D776" s="258"/>
      <c r="E776" s="258"/>
    </row>
    <row r="777" spans="1:6" ht="25" customHeight="1" thickTop="1" thickBot="1">
      <c r="A777" s="127" t="s">
        <v>126</v>
      </c>
      <c r="B777" s="128" t="s">
        <v>205</v>
      </c>
      <c r="C777" s="128" t="s">
        <v>206</v>
      </c>
      <c r="D777" s="128" t="s">
        <v>207</v>
      </c>
      <c r="E777" s="128" t="s">
        <v>208</v>
      </c>
    </row>
    <row r="778" spans="1:6" ht="16" customHeight="1">
      <c r="A778" s="117" t="s">
        <v>209</v>
      </c>
      <c r="B778" s="109" t="s">
        <v>302</v>
      </c>
      <c r="C778" s="118">
        <v>2</v>
      </c>
      <c r="D778" s="129">
        <v>0.57343333967604648</v>
      </c>
      <c r="E778" s="129">
        <v>0.87612370096355785</v>
      </c>
    </row>
    <row r="779" spans="1:6" ht="16" customHeight="1">
      <c r="A779" s="111" t="s">
        <v>211</v>
      </c>
      <c r="B779" s="130">
        <v>1.4965351730660381</v>
      </c>
      <c r="C779" s="112">
        <v>2</v>
      </c>
      <c r="D779" s="130">
        <v>0.47318559617442502</v>
      </c>
      <c r="E779" s="130">
        <v>0.87612370096355963</v>
      </c>
    </row>
    <row r="780" spans="1:6" ht="22" customHeight="1">
      <c r="A780" s="111" t="s">
        <v>212</v>
      </c>
      <c r="B780" s="130">
        <v>1.0823043750229679</v>
      </c>
      <c r="C780" s="131"/>
      <c r="D780" s="131"/>
      <c r="E780" s="130">
        <v>0.87612370096355785</v>
      </c>
    </row>
    <row r="781" spans="1:6" ht="16" customHeight="1" thickBot="1">
      <c r="A781" s="114" t="s">
        <v>213</v>
      </c>
      <c r="B781" s="121">
        <v>69</v>
      </c>
      <c r="C781" s="132"/>
      <c r="D781" s="132"/>
      <c r="E781" s="132"/>
    </row>
    <row r="782" spans="1:6" ht="25" customHeight="1" thickTop="1">
      <c r="A782" s="271" t="s">
        <v>303</v>
      </c>
      <c r="B782" s="258"/>
      <c r="C782" s="258"/>
      <c r="D782" s="258"/>
      <c r="E782" s="258"/>
    </row>
    <row r="785" spans="1:6" ht="16.5">
      <c r="A785" s="108" t="s">
        <v>285</v>
      </c>
    </row>
    <row r="787" spans="1:6" ht="18" customHeight="1" thickBot="1">
      <c r="A787" s="257" t="s">
        <v>198</v>
      </c>
      <c r="B787" s="258"/>
      <c r="C787" s="258"/>
      <c r="D787" s="258"/>
      <c r="E787" s="258"/>
      <c r="F787" s="258"/>
    </row>
    <row r="788" spans="1:6" ht="15" customHeight="1" thickTop="1" thickBot="1">
      <c r="A788" s="259" t="s">
        <v>126</v>
      </c>
      <c r="B788" s="260"/>
      <c r="C788" s="260"/>
      <c r="D788" s="262" t="s">
        <v>2</v>
      </c>
      <c r="E788" s="263"/>
      <c r="F788" s="264" t="s">
        <v>82</v>
      </c>
    </row>
    <row r="789" spans="1:6" ht="15" customHeight="1" thickBot="1">
      <c r="A789" s="261"/>
      <c r="B789" s="261"/>
      <c r="C789" s="261"/>
      <c r="D789" s="116" t="s">
        <v>79</v>
      </c>
      <c r="E789" s="116" t="s">
        <v>80</v>
      </c>
      <c r="F789" s="261"/>
    </row>
    <row r="790" spans="1:6" ht="16" customHeight="1">
      <c r="A790" s="265" t="s">
        <v>147</v>
      </c>
      <c r="B790" s="265" t="s">
        <v>199</v>
      </c>
      <c r="C790" s="117" t="s">
        <v>200</v>
      </c>
      <c r="D790" s="118">
        <v>3</v>
      </c>
      <c r="E790" s="118">
        <v>3</v>
      </c>
      <c r="F790" s="118">
        <v>6</v>
      </c>
    </row>
    <row r="791" spans="1:6" ht="16" customHeight="1">
      <c r="A791" s="258"/>
      <c r="B791" s="266"/>
      <c r="C791" s="123" t="s">
        <v>288</v>
      </c>
      <c r="D791" s="124">
        <v>8.3333333333333315E-2</v>
      </c>
      <c r="E791" s="124">
        <v>9.0909090909090912E-2</v>
      </c>
      <c r="F791" s="124">
        <v>8.6956521739130432E-2</v>
      </c>
    </row>
    <row r="792" spans="1:6" ht="16" customHeight="1">
      <c r="A792" s="258"/>
      <c r="B792" s="267" t="s">
        <v>203</v>
      </c>
      <c r="C792" s="125" t="s">
        <v>200</v>
      </c>
      <c r="D792" s="126">
        <v>9</v>
      </c>
      <c r="E792" s="126">
        <v>10</v>
      </c>
      <c r="F792" s="126">
        <v>19</v>
      </c>
    </row>
    <row r="793" spans="1:6" ht="16" customHeight="1">
      <c r="A793" s="258"/>
      <c r="B793" s="266"/>
      <c r="C793" s="123" t="s">
        <v>288</v>
      </c>
      <c r="D793" s="124">
        <v>0.25</v>
      </c>
      <c r="E793" s="124">
        <v>0.30303030303030304</v>
      </c>
      <c r="F793" s="124">
        <v>0.27536231884057971</v>
      </c>
    </row>
    <row r="794" spans="1:6" ht="16" customHeight="1">
      <c r="A794" s="258"/>
      <c r="B794" s="267" t="s">
        <v>219</v>
      </c>
      <c r="C794" s="125" t="s">
        <v>200</v>
      </c>
      <c r="D794" s="126">
        <v>24</v>
      </c>
      <c r="E794" s="126">
        <v>20</v>
      </c>
      <c r="F794" s="126">
        <v>44</v>
      </c>
    </row>
    <row r="795" spans="1:6" ht="16" customHeight="1">
      <c r="A795" s="266"/>
      <c r="B795" s="266"/>
      <c r="C795" s="123" t="s">
        <v>288</v>
      </c>
      <c r="D795" s="124">
        <v>0.66666666666666652</v>
      </c>
      <c r="E795" s="124">
        <v>0.60606060606060608</v>
      </c>
      <c r="F795" s="124">
        <v>0.6376811594202898</v>
      </c>
    </row>
    <row r="796" spans="1:6" ht="16" customHeight="1" thickBot="1">
      <c r="A796" s="268" t="s">
        <v>82</v>
      </c>
      <c r="B796" s="269"/>
      <c r="C796" s="125" t="s">
        <v>200</v>
      </c>
      <c r="D796" s="126">
        <v>36</v>
      </c>
      <c r="E796" s="126">
        <v>33</v>
      </c>
      <c r="F796" s="126">
        <v>69</v>
      </c>
    </row>
    <row r="797" spans="1:6" ht="16" customHeight="1" thickTop="1" thickBot="1">
      <c r="A797" s="270"/>
      <c r="B797" s="270"/>
      <c r="C797" s="114" t="s">
        <v>288</v>
      </c>
      <c r="D797" s="122">
        <v>1</v>
      </c>
      <c r="E797" s="122">
        <v>1</v>
      </c>
      <c r="F797" s="122">
        <v>1</v>
      </c>
    </row>
    <row r="798" spans="1:6" ht="15" thickTop="1"/>
    <row r="799" spans="1:6" ht="18" customHeight="1" thickBot="1">
      <c r="A799" s="257" t="s">
        <v>204</v>
      </c>
      <c r="B799" s="258"/>
      <c r="C799" s="258"/>
      <c r="D799" s="258"/>
      <c r="E799" s="258"/>
    </row>
    <row r="800" spans="1:6" ht="25" customHeight="1" thickTop="1" thickBot="1">
      <c r="A800" s="127" t="s">
        <v>126</v>
      </c>
      <c r="B800" s="128" t="s">
        <v>205</v>
      </c>
      <c r="C800" s="128" t="s">
        <v>206</v>
      </c>
      <c r="D800" s="128" t="s">
        <v>207</v>
      </c>
      <c r="E800" s="128" t="s">
        <v>208</v>
      </c>
    </row>
    <row r="801" spans="1:6" ht="16" customHeight="1">
      <c r="A801" s="117" t="s">
        <v>209</v>
      </c>
      <c r="B801" s="109" t="s">
        <v>304</v>
      </c>
      <c r="C801" s="118">
        <v>2</v>
      </c>
      <c r="D801" s="129">
        <v>0.86659177977289847</v>
      </c>
      <c r="E801" s="129">
        <v>0.92981029795947712</v>
      </c>
    </row>
    <row r="802" spans="1:6" ht="16" customHeight="1">
      <c r="A802" s="111" t="s">
        <v>211</v>
      </c>
      <c r="B802" s="130">
        <v>0.28631889973700408</v>
      </c>
      <c r="C802" s="112">
        <v>2</v>
      </c>
      <c r="D802" s="130">
        <v>0.86661587609088497</v>
      </c>
      <c r="E802" s="130">
        <v>0.92981029795947734</v>
      </c>
    </row>
    <row r="803" spans="1:6" ht="22" customHeight="1">
      <c r="A803" s="111" t="s">
        <v>212</v>
      </c>
      <c r="B803" s="130">
        <v>0.39450743984019709</v>
      </c>
      <c r="C803" s="131"/>
      <c r="D803" s="131"/>
      <c r="E803" s="130">
        <v>0.929810297959478</v>
      </c>
    </row>
    <row r="804" spans="1:6" ht="16" customHeight="1" thickBot="1">
      <c r="A804" s="114" t="s">
        <v>213</v>
      </c>
      <c r="B804" s="121">
        <v>69</v>
      </c>
      <c r="C804" s="132"/>
      <c r="D804" s="132"/>
      <c r="E804" s="132"/>
    </row>
    <row r="805" spans="1:6" ht="25" customHeight="1" thickTop="1">
      <c r="A805" s="271" t="s">
        <v>305</v>
      </c>
      <c r="B805" s="258"/>
      <c r="C805" s="258"/>
      <c r="D805" s="258"/>
      <c r="E805" s="258"/>
    </row>
    <row r="808" spans="1:6" ht="16.5">
      <c r="A808" s="108" t="s">
        <v>286</v>
      </c>
    </row>
    <row r="810" spans="1:6" ht="18" customHeight="1" thickBot="1">
      <c r="A810" s="257" t="s">
        <v>198</v>
      </c>
      <c r="B810" s="258"/>
      <c r="C810" s="258"/>
      <c r="D810" s="258"/>
      <c r="E810" s="258"/>
      <c r="F810" s="258"/>
    </row>
    <row r="811" spans="1:6" ht="15" customHeight="1" thickTop="1" thickBot="1">
      <c r="A811" s="259" t="s">
        <v>126</v>
      </c>
      <c r="B811" s="260"/>
      <c r="C811" s="260"/>
      <c r="D811" s="262" t="s">
        <v>2</v>
      </c>
      <c r="E811" s="263"/>
      <c r="F811" s="264" t="s">
        <v>82</v>
      </c>
    </row>
    <row r="812" spans="1:6" ht="15" customHeight="1" thickBot="1">
      <c r="A812" s="261"/>
      <c r="B812" s="261"/>
      <c r="C812" s="261"/>
      <c r="D812" s="116" t="s">
        <v>79</v>
      </c>
      <c r="E812" s="116" t="s">
        <v>80</v>
      </c>
      <c r="F812" s="261"/>
    </row>
    <row r="813" spans="1:6" ht="16" customHeight="1">
      <c r="A813" s="265" t="s">
        <v>148</v>
      </c>
      <c r="B813" s="265" t="s">
        <v>199</v>
      </c>
      <c r="C813" s="117" t="s">
        <v>200</v>
      </c>
      <c r="D813" s="118">
        <v>3</v>
      </c>
      <c r="E813" s="118">
        <v>4</v>
      </c>
      <c r="F813" s="118">
        <v>7</v>
      </c>
    </row>
    <row r="814" spans="1:6" ht="16" customHeight="1">
      <c r="A814" s="258"/>
      <c r="B814" s="266"/>
      <c r="C814" s="123" t="s">
        <v>288</v>
      </c>
      <c r="D814" s="124">
        <v>8.3333333333333315E-2</v>
      </c>
      <c r="E814" s="124">
        <v>0.12121212121212122</v>
      </c>
      <c r="F814" s="124">
        <v>0.10144927536231885</v>
      </c>
    </row>
    <row r="815" spans="1:6" ht="16" customHeight="1">
      <c r="A815" s="258"/>
      <c r="B815" s="267" t="s">
        <v>203</v>
      </c>
      <c r="C815" s="125" t="s">
        <v>200</v>
      </c>
      <c r="D815" s="126">
        <v>7</v>
      </c>
      <c r="E815" s="126">
        <v>9</v>
      </c>
      <c r="F815" s="126">
        <v>16</v>
      </c>
    </row>
    <row r="816" spans="1:6" ht="16" customHeight="1">
      <c r="A816" s="258"/>
      <c r="B816" s="266"/>
      <c r="C816" s="123" t="s">
        <v>288</v>
      </c>
      <c r="D816" s="124">
        <v>0.19444444444444448</v>
      </c>
      <c r="E816" s="124">
        <v>0.27272727272727271</v>
      </c>
      <c r="F816" s="124">
        <v>0.2318840579710145</v>
      </c>
    </row>
    <row r="817" spans="1:6" ht="16" customHeight="1">
      <c r="A817" s="258"/>
      <c r="B817" s="267" t="s">
        <v>219</v>
      </c>
      <c r="C817" s="125" t="s">
        <v>200</v>
      </c>
      <c r="D817" s="126">
        <v>26</v>
      </c>
      <c r="E817" s="126">
        <v>20</v>
      </c>
      <c r="F817" s="126">
        <v>46</v>
      </c>
    </row>
    <row r="818" spans="1:6" ht="16" customHeight="1">
      <c r="A818" s="266"/>
      <c r="B818" s="266"/>
      <c r="C818" s="123" t="s">
        <v>288</v>
      </c>
      <c r="D818" s="124">
        <v>0.7222222222222221</v>
      </c>
      <c r="E818" s="124">
        <v>0.60606060606060608</v>
      </c>
      <c r="F818" s="124">
        <v>0.66666666666666652</v>
      </c>
    </row>
    <row r="819" spans="1:6" ht="16" customHeight="1" thickBot="1">
      <c r="A819" s="268" t="s">
        <v>82</v>
      </c>
      <c r="B819" s="269"/>
      <c r="C819" s="125" t="s">
        <v>200</v>
      </c>
      <c r="D819" s="126">
        <v>36</v>
      </c>
      <c r="E819" s="126">
        <v>33</v>
      </c>
      <c r="F819" s="126">
        <v>69</v>
      </c>
    </row>
    <row r="820" spans="1:6" ht="16" customHeight="1" thickTop="1" thickBot="1">
      <c r="A820" s="270"/>
      <c r="B820" s="270"/>
      <c r="C820" s="114" t="s">
        <v>288</v>
      </c>
      <c r="D820" s="122">
        <v>1</v>
      </c>
      <c r="E820" s="122">
        <v>1</v>
      </c>
      <c r="F820" s="122">
        <v>1</v>
      </c>
    </row>
    <row r="821" spans="1:6" ht="15" thickTop="1"/>
    <row r="822" spans="1:6" ht="18" customHeight="1" thickBot="1">
      <c r="A822" s="257" t="s">
        <v>204</v>
      </c>
      <c r="B822" s="258"/>
      <c r="C822" s="258"/>
      <c r="D822" s="258"/>
      <c r="E822" s="258"/>
    </row>
    <row r="823" spans="1:6" ht="25" customHeight="1" thickTop="1" thickBot="1">
      <c r="A823" s="127" t="s">
        <v>126</v>
      </c>
      <c r="B823" s="128" t="s">
        <v>205</v>
      </c>
      <c r="C823" s="128" t="s">
        <v>206</v>
      </c>
      <c r="D823" s="128" t="s">
        <v>207</v>
      </c>
      <c r="E823" s="128" t="s">
        <v>208</v>
      </c>
    </row>
    <row r="824" spans="1:6" ht="16" customHeight="1">
      <c r="A824" s="117" t="s">
        <v>209</v>
      </c>
      <c r="B824" s="109" t="s">
        <v>306</v>
      </c>
      <c r="C824" s="118">
        <v>2</v>
      </c>
      <c r="D824" s="129">
        <v>0.59244031768461569</v>
      </c>
      <c r="E824" s="129">
        <v>0.6559676102586901</v>
      </c>
    </row>
    <row r="825" spans="1:6" ht="16" customHeight="1">
      <c r="A825" s="111" t="s">
        <v>211</v>
      </c>
      <c r="B825" s="130">
        <v>1.0483693524208726</v>
      </c>
      <c r="C825" s="112">
        <v>2</v>
      </c>
      <c r="D825" s="130">
        <v>0.59203787020074095</v>
      </c>
      <c r="E825" s="130">
        <v>0.65596761025869033</v>
      </c>
    </row>
    <row r="826" spans="1:6" ht="22" customHeight="1">
      <c r="A826" s="111" t="s">
        <v>212</v>
      </c>
      <c r="B826" s="130">
        <v>1.1094063699758614</v>
      </c>
      <c r="C826" s="131"/>
      <c r="D826" s="131"/>
      <c r="E826" s="130">
        <v>0.65596761025868966</v>
      </c>
    </row>
    <row r="827" spans="1:6" ht="16" customHeight="1" thickBot="1">
      <c r="A827" s="114" t="s">
        <v>213</v>
      </c>
      <c r="B827" s="121">
        <v>69</v>
      </c>
      <c r="C827" s="132"/>
      <c r="D827" s="132"/>
      <c r="E827" s="132"/>
    </row>
    <row r="828" spans="1:6" ht="25" customHeight="1" thickTop="1">
      <c r="A828" s="271" t="s">
        <v>307</v>
      </c>
      <c r="B828" s="258"/>
      <c r="C828" s="258"/>
      <c r="D828" s="258"/>
      <c r="E828" s="258"/>
    </row>
    <row r="831" spans="1:6" ht="16.5">
      <c r="A831" s="108" t="s">
        <v>287</v>
      </c>
    </row>
    <row r="833" spans="1:6" ht="18" customHeight="1" thickBot="1">
      <c r="A833" s="257" t="s">
        <v>198</v>
      </c>
      <c r="B833" s="258"/>
      <c r="C833" s="258"/>
      <c r="D833" s="258"/>
      <c r="E833" s="258"/>
      <c r="F833" s="258"/>
    </row>
    <row r="834" spans="1:6" ht="15" customHeight="1" thickTop="1" thickBot="1">
      <c r="A834" s="259" t="s">
        <v>126</v>
      </c>
      <c r="B834" s="260"/>
      <c r="C834" s="260"/>
      <c r="D834" s="262" t="s">
        <v>2</v>
      </c>
      <c r="E834" s="263"/>
      <c r="F834" s="264" t="s">
        <v>82</v>
      </c>
    </row>
    <row r="835" spans="1:6" ht="15" customHeight="1" thickBot="1">
      <c r="A835" s="261"/>
      <c r="B835" s="261"/>
      <c r="C835" s="261"/>
      <c r="D835" s="116" t="s">
        <v>79</v>
      </c>
      <c r="E835" s="116" t="s">
        <v>80</v>
      </c>
      <c r="F835" s="261"/>
    </row>
    <row r="836" spans="1:6" ht="16" customHeight="1">
      <c r="A836" s="265" t="s">
        <v>149</v>
      </c>
      <c r="B836" s="265" t="s">
        <v>199</v>
      </c>
      <c r="C836" s="117" t="s">
        <v>200</v>
      </c>
      <c r="D836" s="118">
        <v>0</v>
      </c>
      <c r="E836" s="118">
        <v>1</v>
      </c>
      <c r="F836" s="118">
        <v>1</v>
      </c>
    </row>
    <row r="837" spans="1:6" ht="16" customHeight="1">
      <c r="A837" s="258"/>
      <c r="B837" s="266"/>
      <c r="C837" s="123" t="s">
        <v>288</v>
      </c>
      <c r="D837" s="124">
        <v>0</v>
      </c>
      <c r="E837" s="124">
        <v>3.0303030303030304E-2</v>
      </c>
      <c r="F837" s="124">
        <v>1.4492753623188406E-2</v>
      </c>
    </row>
    <row r="838" spans="1:6" ht="16" customHeight="1">
      <c r="A838" s="258"/>
      <c r="B838" s="267" t="s">
        <v>203</v>
      </c>
      <c r="C838" s="125" t="s">
        <v>200</v>
      </c>
      <c r="D838" s="126">
        <v>2</v>
      </c>
      <c r="E838" s="126">
        <v>0</v>
      </c>
      <c r="F838" s="126">
        <v>2</v>
      </c>
    </row>
    <row r="839" spans="1:6" ht="16" customHeight="1">
      <c r="A839" s="258"/>
      <c r="B839" s="266"/>
      <c r="C839" s="123" t="s">
        <v>288</v>
      </c>
      <c r="D839" s="124">
        <v>5.5555555555555552E-2</v>
      </c>
      <c r="E839" s="124">
        <v>0</v>
      </c>
      <c r="F839" s="124">
        <v>2.8985507246376812E-2</v>
      </c>
    </row>
    <row r="840" spans="1:6" ht="16" customHeight="1">
      <c r="A840" s="258"/>
      <c r="B840" s="267" t="s">
        <v>219</v>
      </c>
      <c r="C840" s="125" t="s">
        <v>200</v>
      </c>
      <c r="D840" s="126">
        <v>34</v>
      </c>
      <c r="E840" s="126">
        <v>32</v>
      </c>
      <c r="F840" s="126">
        <v>66</v>
      </c>
    </row>
    <row r="841" spans="1:6" ht="16" customHeight="1">
      <c r="A841" s="266"/>
      <c r="B841" s="266"/>
      <c r="C841" s="123" t="s">
        <v>288</v>
      </c>
      <c r="D841" s="124">
        <v>0.94444444444444442</v>
      </c>
      <c r="E841" s="124">
        <v>0.96969696969696972</v>
      </c>
      <c r="F841" s="124">
        <v>0.95652173913043481</v>
      </c>
    </row>
    <row r="842" spans="1:6" ht="16" customHeight="1" thickBot="1">
      <c r="A842" s="268" t="s">
        <v>82</v>
      </c>
      <c r="B842" s="269"/>
      <c r="C842" s="125" t="s">
        <v>200</v>
      </c>
      <c r="D842" s="126">
        <v>36</v>
      </c>
      <c r="E842" s="126">
        <v>33</v>
      </c>
      <c r="F842" s="126">
        <v>69</v>
      </c>
    </row>
    <row r="843" spans="1:6" ht="16" customHeight="1" thickTop="1" thickBot="1">
      <c r="A843" s="270"/>
      <c r="B843" s="270"/>
      <c r="C843" s="114" t="s">
        <v>288</v>
      </c>
      <c r="D843" s="122">
        <v>1</v>
      </c>
      <c r="E843" s="122">
        <v>1</v>
      </c>
      <c r="F843" s="122">
        <v>1</v>
      </c>
    </row>
    <row r="844" spans="1:6" ht="15" thickTop="1"/>
    <row r="845" spans="1:6" ht="18" customHeight="1" thickBot="1">
      <c r="A845" s="257" t="s">
        <v>204</v>
      </c>
      <c r="B845" s="258"/>
      <c r="C845" s="258"/>
      <c r="D845" s="258"/>
      <c r="E845" s="258"/>
    </row>
    <row r="846" spans="1:6" ht="25" customHeight="1" thickTop="1" thickBot="1">
      <c r="A846" s="127" t="s">
        <v>126</v>
      </c>
      <c r="B846" s="128" t="s">
        <v>205</v>
      </c>
      <c r="C846" s="128" t="s">
        <v>206</v>
      </c>
      <c r="D846" s="128" t="s">
        <v>207</v>
      </c>
      <c r="E846" s="128" t="s">
        <v>208</v>
      </c>
    </row>
    <row r="847" spans="1:6" ht="16" customHeight="1">
      <c r="A847" s="117" t="s">
        <v>209</v>
      </c>
      <c r="B847" s="109" t="s">
        <v>308</v>
      </c>
      <c r="C847" s="118">
        <v>2</v>
      </c>
      <c r="D847" s="129">
        <v>0.23041795525423955</v>
      </c>
      <c r="E847" s="129">
        <v>0.35733099209833163</v>
      </c>
    </row>
    <row r="848" spans="1:6" ht="16" customHeight="1">
      <c r="A848" s="111" t="s">
        <v>211</v>
      </c>
      <c r="B848" s="130">
        <v>4.0890225143874881</v>
      </c>
      <c r="C848" s="112">
        <v>2</v>
      </c>
      <c r="D848" s="130">
        <v>0.1294434390695049</v>
      </c>
      <c r="E848" s="130">
        <v>0.35733099209833163</v>
      </c>
    </row>
    <row r="849" spans="1:5" ht="22" customHeight="1">
      <c r="A849" s="111" t="s">
        <v>212</v>
      </c>
      <c r="B849" s="130">
        <v>2.4977880032407036</v>
      </c>
      <c r="C849" s="131"/>
      <c r="D849" s="131"/>
      <c r="E849" s="130">
        <v>0.35733099209833163</v>
      </c>
    </row>
    <row r="850" spans="1:5" ht="16" customHeight="1" thickBot="1">
      <c r="A850" s="114" t="s">
        <v>213</v>
      </c>
      <c r="B850" s="121">
        <v>69</v>
      </c>
      <c r="C850" s="132"/>
      <c r="D850" s="132"/>
      <c r="E850" s="132"/>
    </row>
    <row r="851" spans="1:5" ht="25" customHeight="1" thickTop="1">
      <c r="A851" s="271" t="s">
        <v>294</v>
      </c>
      <c r="B851" s="258"/>
      <c r="C851" s="258"/>
      <c r="D851" s="258"/>
      <c r="E851" s="258"/>
    </row>
    <row r="853" spans="1:5">
      <c r="A853" s="106" t="s">
        <v>150</v>
      </c>
    </row>
    <row r="854" spans="1:5">
      <c r="A854" s="106" t="s">
        <v>309</v>
      </c>
    </row>
    <row r="855" spans="1:5">
      <c r="A855" s="106" t="s">
        <v>151</v>
      </c>
    </row>
    <row r="856" spans="1:5">
      <c r="A856" s="106" t="s">
        <v>152</v>
      </c>
    </row>
    <row r="857" spans="1:5">
      <c r="A857" s="106" t="s">
        <v>153</v>
      </c>
    </row>
    <row r="858" spans="1:5">
      <c r="A858" s="106" t="s">
        <v>154</v>
      </c>
    </row>
    <row r="859" spans="1:5">
      <c r="A859" s="106" t="s">
        <v>155</v>
      </c>
    </row>
    <row r="862" spans="1:5" ht="16.5">
      <c r="A862" s="108" t="s">
        <v>156</v>
      </c>
    </row>
    <row r="864" spans="1:5" ht="18" customHeight="1" thickBot="1">
      <c r="A864" s="272" t="s">
        <v>157</v>
      </c>
      <c r="B864" s="261"/>
      <c r="C864" s="261"/>
    </row>
    <row r="865" spans="1:3" ht="16" customHeight="1">
      <c r="A865" s="273" t="s">
        <v>158</v>
      </c>
      <c r="B865" s="274"/>
      <c r="C865" s="109" t="s">
        <v>310</v>
      </c>
    </row>
    <row r="866" spans="1:3" ht="16" customHeight="1">
      <c r="A866" s="275" t="s">
        <v>159</v>
      </c>
      <c r="B866" s="258"/>
      <c r="C866" s="110" t="s">
        <v>126</v>
      </c>
    </row>
    <row r="867" spans="1:3" ht="16" customHeight="1">
      <c r="A867" s="275" t="s">
        <v>160</v>
      </c>
      <c r="B867" s="111" t="s">
        <v>161</v>
      </c>
      <c r="C867" s="110" t="s">
        <v>162</v>
      </c>
    </row>
    <row r="868" spans="1:3" ht="16" customHeight="1">
      <c r="A868" s="258"/>
      <c r="B868" s="111" t="s">
        <v>163</v>
      </c>
      <c r="C868" s="110" t="s">
        <v>164</v>
      </c>
    </row>
    <row r="869" spans="1:3" ht="16" customHeight="1">
      <c r="A869" s="258"/>
      <c r="B869" s="111" t="s">
        <v>165</v>
      </c>
      <c r="C869" s="110" t="s">
        <v>164</v>
      </c>
    </row>
    <row r="870" spans="1:3" ht="16" customHeight="1">
      <c r="A870" s="258"/>
      <c r="B870" s="111" t="s">
        <v>166</v>
      </c>
      <c r="C870" s="110" t="s">
        <v>164</v>
      </c>
    </row>
    <row r="871" spans="1:3" ht="22" customHeight="1">
      <c r="A871" s="258"/>
      <c r="B871" s="111" t="s">
        <v>167</v>
      </c>
      <c r="C871" s="112">
        <v>69</v>
      </c>
    </row>
    <row r="872" spans="1:3" ht="36" customHeight="1">
      <c r="A872" s="275" t="s">
        <v>168</v>
      </c>
      <c r="B872" s="111" t="s">
        <v>169</v>
      </c>
      <c r="C872" s="110" t="s">
        <v>170</v>
      </c>
    </row>
    <row r="873" spans="1:3" ht="61" customHeight="1">
      <c r="A873" s="258"/>
      <c r="B873" s="111" t="s">
        <v>171</v>
      </c>
      <c r="C873" s="110" t="s">
        <v>172</v>
      </c>
    </row>
    <row r="874" spans="1:3" ht="157" customHeight="1">
      <c r="A874" s="275" t="s">
        <v>173</v>
      </c>
      <c r="B874" s="258"/>
      <c r="C874" s="110" t="s">
        <v>311</v>
      </c>
    </row>
    <row r="875" spans="1:3" ht="16" customHeight="1" thickBot="1">
      <c r="A875" s="276" t="s">
        <v>174</v>
      </c>
      <c r="B875" s="111" t="s">
        <v>175</v>
      </c>
      <c r="C875" s="113" t="s">
        <v>312</v>
      </c>
    </row>
    <row r="876" spans="1:3" ht="16" customHeight="1" thickTop="1">
      <c r="A876" s="258"/>
      <c r="B876" s="111" t="s">
        <v>176</v>
      </c>
      <c r="C876" s="113" t="s">
        <v>237</v>
      </c>
    </row>
    <row r="877" spans="1:3" ht="16" customHeight="1">
      <c r="A877" s="258"/>
      <c r="B877" s="111" t="s">
        <v>177</v>
      </c>
      <c r="C877" s="112">
        <v>2</v>
      </c>
    </row>
    <row r="878" spans="1:3" ht="16" customHeight="1">
      <c r="A878" s="258"/>
      <c r="B878" s="111" t="s">
        <v>178</v>
      </c>
      <c r="C878" s="112">
        <v>174762</v>
      </c>
    </row>
    <row r="879" spans="1:3" ht="22" customHeight="1" thickBot="1">
      <c r="A879" s="270"/>
      <c r="B879" s="114" t="s">
        <v>179</v>
      </c>
      <c r="C879" s="115" t="s">
        <v>313</v>
      </c>
    </row>
    <row r="880" spans="1:3" ht="15" thickTop="1"/>
    <row r="882" spans="1:7">
      <c r="A882" s="106" t="s">
        <v>180</v>
      </c>
    </row>
    <row r="884" spans="1:7" ht="18" customHeight="1" thickBot="1">
      <c r="A884" s="257" t="s">
        <v>181</v>
      </c>
      <c r="B884" s="258"/>
      <c r="C884" s="258"/>
      <c r="D884" s="258"/>
      <c r="E884" s="258"/>
      <c r="F884" s="258"/>
      <c r="G884" s="258"/>
    </row>
    <row r="885" spans="1:7" ht="14.15" customHeight="1" thickTop="1" thickBot="1">
      <c r="A885" s="259" t="s">
        <v>126</v>
      </c>
      <c r="B885" s="277" t="s">
        <v>182</v>
      </c>
      <c r="C885" s="260"/>
      <c r="D885" s="260"/>
      <c r="E885" s="260"/>
      <c r="F885" s="260"/>
      <c r="G885" s="260"/>
    </row>
    <row r="886" spans="1:7" ht="15" customHeight="1">
      <c r="A886" s="258"/>
      <c r="B886" s="278" t="s">
        <v>183</v>
      </c>
      <c r="C886" s="279"/>
      <c r="D886" s="278" t="s">
        <v>184</v>
      </c>
      <c r="E886" s="279"/>
      <c r="F886" s="278" t="s">
        <v>82</v>
      </c>
      <c r="G886" s="279"/>
    </row>
    <row r="887" spans="1:7" ht="15" customHeight="1" thickBot="1">
      <c r="A887" s="261"/>
      <c r="B887" s="116" t="s">
        <v>185</v>
      </c>
      <c r="C887" s="116" t="s">
        <v>186</v>
      </c>
      <c r="D887" s="116" t="s">
        <v>185</v>
      </c>
      <c r="E887" s="116" t="s">
        <v>186</v>
      </c>
      <c r="F887" s="116" t="s">
        <v>185</v>
      </c>
      <c r="G887" s="116" t="s">
        <v>186</v>
      </c>
    </row>
    <row r="888" spans="1:7" ht="22" customHeight="1">
      <c r="A888" s="117" t="s">
        <v>314</v>
      </c>
      <c r="B888" s="118">
        <v>69</v>
      </c>
      <c r="C888" s="119">
        <v>1</v>
      </c>
      <c r="D888" s="118">
        <v>0</v>
      </c>
      <c r="E888" s="119">
        <v>0</v>
      </c>
      <c r="F888" s="118">
        <v>69</v>
      </c>
      <c r="G888" s="119">
        <v>1</v>
      </c>
    </row>
    <row r="889" spans="1:7" ht="22" customHeight="1">
      <c r="A889" s="111" t="s">
        <v>315</v>
      </c>
      <c r="B889" s="112">
        <v>69</v>
      </c>
      <c r="C889" s="120">
        <v>1</v>
      </c>
      <c r="D889" s="112">
        <v>0</v>
      </c>
      <c r="E889" s="120">
        <v>0</v>
      </c>
      <c r="F889" s="112">
        <v>69</v>
      </c>
      <c r="G889" s="120">
        <v>1</v>
      </c>
    </row>
    <row r="890" spans="1:7" ht="22" customHeight="1">
      <c r="A890" s="111" t="s">
        <v>316</v>
      </c>
      <c r="B890" s="112">
        <v>69</v>
      </c>
      <c r="C890" s="120">
        <v>1</v>
      </c>
      <c r="D890" s="112">
        <v>0</v>
      </c>
      <c r="E890" s="120">
        <v>0</v>
      </c>
      <c r="F890" s="112">
        <v>69</v>
      </c>
      <c r="G890" s="120">
        <v>1</v>
      </c>
    </row>
    <row r="891" spans="1:7" ht="22" customHeight="1">
      <c r="A891" s="111" t="s">
        <v>317</v>
      </c>
      <c r="B891" s="112">
        <v>69</v>
      </c>
      <c r="C891" s="120">
        <v>1</v>
      </c>
      <c r="D891" s="112">
        <v>0</v>
      </c>
      <c r="E891" s="120">
        <v>0</v>
      </c>
      <c r="F891" s="112">
        <v>69</v>
      </c>
      <c r="G891" s="120">
        <v>1</v>
      </c>
    </row>
    <row r="892" spans="1:7" ht="22" customHeight="1">
      <c r="A892" s="111" t="s">
        <v>318</v>
      </c>
      <c r="B892" s="112">
        <v>69</v>
      </c>
      <c r="C892" s="120">
        <v>1</v>
      </c>
      <c r="D892" s="112">
        <v>0</v>
      </c>
      <c r="E892" s="120">
        <v>0</v>
      </c>
      <c r="F892" s="112">
        <v>69</v>
      </c>
      <c r="G892" s="120">
        <v>1</v>
      </c>
    </row>
    <row r="893" spans="1:7" ht="22" customHeight="1">
      <c r="A893" s="111" t="s">
        <v>319</v>
      </c>
      <c r="B893" s="112">
        <v>69</v>
      </c>
      <c r="C893" s="120">
        <v>1</v>
      </c>
      <c r="D893" s="112">
        <v>0</v>
      </c>
      <c r="E893" s="120">
        <v>0</v>
      </c>
      <c r="F893" s="112">
        <v>69</v>
      </c>
      <c r="G893" s="120">
        <v>1</v>
      </c>
    </row>
    <row r="894" spans="1:7" ht="16" customHeight="1">
      <c r="A894" s="111" t="s">
        <v>320</v>
      </c>
      <c r="B894" s="112">
        <v>69</v>
      </c>
      <c r="C894" s="120">
        <v>1</v>
      </c>
      <c r="D894" s="112">
        <v>0</v>
      </c>
      <c r="E894" s="120">
        <v>0</v>
      </c>
      <c r="F894" s="112">
        <v>69</v>
      </c>
      <c r="G894" s="120">
        <v>1</v>
      </c>
    </row>
    <row r="895" spans="1:7" ht="16" customHeight="1">
      <c r="A895" s="111" t="s">
        <v>321</v>
      </c>
      <c r="B895" s="112">
        <v>69</v>
      </c>
      <c r="C895" s="120">
        <v>1</v>
      </c>
      <c r="D895" s="112">
        <v>0</v>
      </c>
      <c r="E895" s="120">
        <v>0</v>
      </c>
      <c r="F895" s="112">
        <v>69</v>
      </c>
      <c r="G895" s="120">
        <v>1</v>
      </c>
    </row>
    <row r="896" spans="1:7" ht="16" customHeight="1">
      <c r="A896" s="111" t="s">
        <v>322</v>
      </c>
      <c r="B896" s="112">
        <v>69</v>
      </c>
      <c r="C896" s="120">
        <v>1</v>
      </c>
      <c r="D896" s="112">
        <v>0</v>
      </c>
      <c r="E896" s="120">
        <v>0</v>
      </c>
      <c r="F896" s="112">
        <v>69</v>
      </c>
      <c r="G896" s="120">
        <v>1</v>
      </c>
    </row>
    <row r="897" spans="1:7" ht="16" customHeight="1">
      <c r="A897" s="111" t="s">
        <v>323</v>
      </c>
      <c r="B897" s="112">
        <v>69</v>
      </c>
      <c r="C897" s="120">
        <v>1</v>
      </c>
      <c r="D897" s="112">
        <v>0</v>
      </c>
      <c r="E897" s="120">
        <v>0</v>
      </c>
      <c r="F897" s="112">
        <v>69</v>
      </c>
      <c r="G897" s="120">
        <v>1</v>
      </c>
    </row>
    <row r="898" spans="1:7" ht="16" customHeight="1" thickBot="1">
      <c r="A898" s="114" t="s">
        <v>324</v>
      </c>
      <c r="B898" s="121">
        <v>69</v>
      </c>
      <c r="C898" s="122">
        <v>1</v>
      </c>
      <c r="D898" s="121">
        <v>0</v>
      </c>
      <c r="E898" s="122">
        <v>0</v>
      </c>
      <c r="F898" s="121">
        <v>69</v>
      </c>
      <c r="G898" s="122">
        <v>1</v>
      </c>
    </row>
    <row r="899" spans="1:7" ht="15" thickTop="1"/>
    <row r="901" spans="1:7" ht="16.5">
      <c r="A901" s="108" t="s">
        <v>314</v>
      </c>
    </row>
    <row r="903" spans="1:7" ht="18" customHeight="1" thickBot="1">
      <c r="A903" s="257" t="s">
        <v>198</v>
      </c>
      <c r="B903" s="258"/>
      <c r="C903" s="258"/>
      <c r="D903" s="258"/>
      <c r="E903" s="258"/>
      <c r="F903" s="258"/>
    </row>
    <row r="904" spans="1:7" ht="15" customHeight="1" thickTop="1" thickBot="1">
      <c r="A904" s="259" t="s">
        <v>126</v>
      </c>
      <c r="B904" s="260"/>
      <c r="C904" s="260"/>
      <c r="D904" s="262" t="s">
        <v>71</v>
      </c>
      <c r="E904" s="263"/>
      <c r="F904" s="264" t="s">
        <v>82</v>
      </c>
    </row>
    <row r="905" spans="1:7" ht="15" customHeight="1" thickBot="1">
      <c r="A905" s="261"/>
      <c r="B905" s="261"/>
      <c r="C905" s="261"/>
      <c r="D905" s="116" t="s">
        <v>69</v>
      </c>
      <c r="E905" s="116" t="s">
        <v>70</v>
      </c>
      <c r="F905" s="261"/>
    </row>
    <row r="906" spans="1:7" ht="16" customHeight="1">
      <c r="A906" s="265" t="s">
        <v>139</v>
      </c>
      <c r="B906" s="265" t="s">
        <v>199</v>
      </c>
      <c r="C906" s="117" t="s">
        <v>200</v>
      </c>
      <c r="D906" s="118">
        <v>3</v>
      </c>
      <c r="E906" s="118">
        <v>0</v>
      </c>
      <c r="F906" s="118">
        <v>3</v>
      </c>
    </row>
    <row r="907" spans="1:7" ht="16" customHeight="1">
      <c r="A907" s="258"/>
      <c r="B907" s="266"/>
      <c r="C907" s="123" t="s">
        <v>325</v>
      </c>
      <c r="D907" s="124">
        <v>7.8947368421052627E-2</v>
      </c>
      <c r="E907" s="124">
        <v>0</v>
      </c>
      <c r="F907" s="124">
        <v>4.3478260869565216E-2</v>
      </c>
    </row>
    <row r="908" spans="1:7" ht="16" customHeight="1">
      <c r="A908" s="258"/>
      <c r="B908" s="267" t="s">
        <v>202</v>
      </c>
      <c r="C908" s="125" t="s">
        <v>200</v>
      </c>
      <c r="D908" s="126">
        <v>11</v>
      </c>
      <c r="E908" s="126">
        <v>6</v>
      </c>
      <c r="F908" s="126">
        <v>17</v>
      </c>
    </row>
    <row r="909" spans="1:7" ht="16" customHeight="1">
      <c r="A909" s="258"/>
      <c r="B909" s="266"/>
      <c r="C909" s="123" t="s">
        <v>325</v>
      </c>
      <c r="D909" s="124">
        <v>0.28947368421052633</v>
      </c>
      <c r="E909" s="124">
        <v>0.19354838709677419</v>
      </c>
      <c r="F909" s="124">
        <v>0.24637681159420294</v>
      </c>
    </row>
    <row r="910" spans="1:7" ht="16" customHeight="1">
      <c r="A910" s="258"/>
      <c r="B910" s="267" t="s">
        <v>203</v>
      </c>
      <c r="C910" s="125" t="s">
        <v>200</v>
      </c>
      <c r="D910" s="126">
        <v>24</v>
      </c>
      <c r="E910" s="126">
        <v>25</v>
      </c>
      <c r="F910" s="126">
        <v>49</v>
      </c>
    </row>
    <row r="911" spans="1:7" ht="16" customHeight="1">
      <c r="A911" s="266"/>
      <c r="B911" s="266"/>
      <c r="C911" s="123" t="s">
        <v>325</v>
      </c>
      <c r="D911" s="124">
        <v>0.63157894736842102</v>
      </c>
      <c r="E911" s="124">
        <v>0.80645161290322576</v>
      </c>
      <c r="F911" s="124">
        <v>0.71014492753623193</v>
      </c>
    </row>
    <row r="912" spans="1:7" ht="16" customHeight="1" thickBot="1">
      <c r="A912" s="268" t="s">
        <v>82</v>
      </c>
      <c r="B912" s="269"/>
      <c r="C912" s="125" t="s">
        <v>200</v>
      </c>
      <c r="D912" s="126">
        <v>38</v>
      </c>
      <c r="E912" s="126">
        <v>31</v>
      </c>
      <c r="F912" s="126">
        <v>69</v>
      </c>
    </row>
    <row r="913" spans="1:6" ht="16" customHeight="1" thickTop="1" thickBot="1">
      <c r="A913" s="270"/>
      <c r="B913" s="270"/>
      <c r="C913" s="114" t="s">
        <v>325</v>
      </c>
      <c r="D913" s="122">
        <v>1</v>
      </c>
      <c r="E913" s="122">
        <v>1</v>
      </c>
      <c r="F913" s="122">
        <v>1</v>
      </c>
    </row>
    <row r="914" spans="1:6" ht="15" thickTop="1"/>
    <row r="915" spans="1:6" ht="18" customHeight="1" thickBot="1">
      <c r="A915" s="257" t="s">
        <v>204</v>
      </c>
      <c r="B915" s="258"/>
      <c r="C915" s="258"/>
      <c r="D915" s="258"/>
      <c r="E915" s="258"/>
    </row>
    <row r="916" spans="1:6" ht="25" customHeight="1" thickTop="1" thickBot="1">
      <c r="A916" s="127" t="s">
        <v>126</v>
      </c>
      <c r="B916" s="128" t="s">
        <v>205</v>
      </c>
      <c r="C916" s="128" t="s">
        <v>206</v>
      </c>
      <c r="D916" s="128" t="s">
        <v>207</v>
      </c>
      <c r="E916" s="128" t="s">
        <v>208</v>
      </c>
    </row>
    <row r="917" spans="1:6" ht="16" customHeight="1">
      <c r="A917" s="117" t="s">
        <v>209</v>
      </c>
      <c r="B917" s="109" t="s">
        <v>326</v>
      </c>
      <c r="C917" s="118">
        <v>2</v>
      </c>
      <c r="D917" s="129">
        <v>0.14806791320961535</v>
      </c>
      <c r="E917" s="129">
        <v>0.19949763371452425</v>
      </c>
    </row>
    <row r="918" spans="1:6" ht="16" customHeight="1">
      <c r="A918" s="111" t="s">
        <v>211</v>
      </c>
      <c r="B918" s="130">
        <v>4.9604846367968936</v>
      </c>
      <c r="C918" s="112">
        <v>2</v>
      </c>
      <c r="D918" s="130">
        <v>8.3722935526317113E-2</v>
      </c>
      <c r="E918" s="130">
        <v>0.16690473699576547</v>
      </c>
    </row>
    <row r="919" spans="1:6" ht="22" customHeight="1">
      <c r="A919" s="111" t="s">
        <v>212</v>
      </c>
      <c r="B919" s="130">
        <v>3.3863906076965797</v>
      </c>
      <c r="C919" s="131"/>
      <c r="D919" s="131"/>
      <c r="E919" s="130">
        <v>0.21708848958683041</v>
      </c>
    </row>
    <row r="920" spans="1:6" ht="16" customHeight="1" thickBot="1">
      <c r="A920" s="114" t="s">
        <v>213</v>
      </c>
      <c r="B920" s="121">
        <v>69</v>
      </c>
      <c r="C920" s="132"/>
      <c r="D920" s="132"/>
      <c r="E920" s="132"/>
    </row>
    <row r="921" spans="1:6" ht="25" customHeight="1" thickTop="1">
      <c r="A921" s="271" t="s">
        <v>252</v>
      </c>
      <c r="B921" s="258"/>
      <c r="C921" s="258"/>
      <c r="D921" s="258"/>
      <c r="E921" s="258"/>
    </row>
    <row r="924" spans="1:6" ht="16.5">
      <c r="A924" s="108" t="s">
        <v>315</v>
      </c>
    </row>
    <row r="926" spans="1:6" ht="18" customHeight="1" thickBot="1">
      <c r="A926" s="257" t="s">
        <v>198</v>
      </c>
      <c r="B926" s="258"/>
      <c r="C926" s="258"/>
      <c r="D926" s="258"/>
      <c r="E926" s="258"/>
      <c r="F926" s="258"/>
    </row>
    <row r="927" spans="1:6" ht="15" customHeight="1" thickTop="1" thickBot="1">
      <c r="A927" s="259" t="s">
        <v>126</v>
      </c>
      <c r="B927" s="260"/>
      <c r="C927" s="260"/>
      <c r="D927" s="262" t="s">
        <v>71</v>
      </c>
      <c r="E927" s="263"/>
      <c r="F927" s="264" t="s">
        <v>82</v>
      </c>
    </row>
    <row r="928" spans="1:6" ht="15" customHeight="1" thickBot="1">
      <c r="A928" s="261"/>
      <c r="B928" s="261"/>
      <c r="C928" s="261"/>
      <c r="D928" s="116" t="s">
        <v>69</v>
      </c>
      <c r="E928" s="116" t="s">
        <v>70</v>
      </c>
      <c r="F928" s="261"/>
    </row>
    <row r="929" spans="1:6" ht="16" customHeight="1">
      <c r="A929" s="265" t="s">
        <v>140</v>
      </c>
      <c r="B929" s="265" t="s">
        <v>199</v>
      </c>
      <c r="C929" s="117" t="s">
        <v>200</v>
      </c>
      <c r="D929" s="118">
        <v>3</v>
      </c>
      <c r="E929" s="118">
        <v>2</v>
      </c>
      <c r="F929" s="118">
        <v>5</v>
      </c>
    </row>
    <row r="930" spans="1:6" ht="16" customHeight="1">
      <c r="A930" s="258"/>
      <c r="B930" s="266"/>
      <c r="C930" s="123" t="s">
        <v>325</v>
      </c>
      <c r="D930" s="124">
        <v>7.8947368421052627E-2</v>
      </c>
      <c r="E930" s="124">
        <v>6.4516129032258063E-2</v>
      </c>
      <c r="F930" s="124">
        <v>7.2463768115942032E-2</v>
      </c>
    </row>
    <row r="931" spans="1:6" ht="16" customHeight="1">
      <c r="A931" s="258"/>
      <c r="B931" s="267" t="s">
        <v>202</v>
      </c>
      <c r="C931" s="125" t="s">
        <v>200</v>
      </c>
      <c r="D931" s="126">
        <v>15</v>
      </c>
      <c r="E931" s="126">
        <v>5</v>
      </c>
      <c r="F931" s="126">
        <v>20</v>
      </c>
    </row>
    <row r="932" spans="1:6" ht="16" customHeight="1">
      <c r="A932" s="258"/>
      <c r="B932" s="266"/>
      <c r="C932" s="123" t="s">
        <v>325</v>
      </c>
      <c r="D932" s="124">
        <v>0.39473684210526316</v>
      </c>
      <c r="E932" s="124">
        <v>0.16129032258064516</v>
      </c>
      <c r="F932" s="124">
        <v>0.28985507246376813</v>
      </c>
    </row>
    <row r="933" spans="1:6" ht="16" customHeight="1">
      <c r="A933" s="258"/>
      <c r="B933" s="267" t="s">
        <v>203</v>
      </c>
      <c r="C933" s="125" t="s">
        <v>200</v>
      </c>
      <c r="D933" s="126">
        <v>20</v>
      </c>
      <c r="E933" s="126">
        <v>24</v>
      </c>
      <c r="F933" s="126">
        <v>44</v>
      </c>
    </row>
    <row r="934" spans="1:6" ht="16" customHeight="1">
      <c r="A934" s="266"/>
      <c r="B934" s="266"/>
      <c r="C934" s="123" t="s">
        <v>325</v>
      </c>
      <c r="D934" s="124">
        <v>0.52631578947368418</v>
      </c>
      <c r="E934" s="124">
        <v>0.77419354838709675</v>
      </c>
      <c r="F934" s="124">
        <v>0.6376811594202898</v>
      </c>
    </row>
    <row r="935" spans="1:6" ht="16" customHeight="1" thickBot="1">
      <c r="A935" s="268" t="s">
        <v>82</v>
      </c>
      <c r="B935" s="269"/>
      <c r="C935" s="125" t="s">
        <v>200</v>
      </c>
      <c r="D935" s="126">
        <v>38</v>
      </c>
      <c r="E935" s="126">
        <v>31</v>
      </c>
      <c r="F935" s="126">
        <v>69</v>
      </c>
    </row>
    <row r="936" spans="1:6" ht="16" customHeight="1" thickTop="1" thickBot="1">
      <c r="A936" s="270"/>
      <c r="B936" s="270"/>
      <c r="C936" s="114" t="s">
        <v>325</v>
      </c>
      <c r="D936" s="122">
        <v>1</v>
      </c>
      <c r="E936" s="122">
        <v>1</v>
      </c>
      <c r="F936" s="122">
        <v>1</v>
      </c>
    </row>
    <row r="937" spans="1:6" ht="15" thickTop="1"/>
    <row r="938" spans="1:6" ht="18" customHeight="1" thickBot="1">
      <c r="A938" s="257" t="s">
        <v>204</v>
      </c>
      <c r="B938" s="258"/>
      <c r="C938" s="258"/>
      <c r="D938" s="258"/>
      <c r="E938" s="258"/>
    </row>
    <row r="939" spans="1:6" ht="25" customHeight="1" thickTop="1" thickBot="1">
      <c r="A939" s="127" t="s">
        <v>126</v>
      </c>
      <c r="B939" s="128" t="s">
        <v>205</v>
      </c>
      <c r="C939" s="128" t="s">
        <v>206</v>
      </c>
      <c r="D939" s="128" t="s">
        <v>207</v>
      </c>
      <c r="E939" s="128" t="s">
        <v>208</v>
      </c>
    </row>
    <row r="940" spans="1:6" ht="16" customHeight="1">
      <c r="A940" s="117" t="s">
        <v>209</v>
      </c>
      <c r="B940" s="109" t="s">
        <v>327</v>
      </c>
      <c r="C940" s="118">
        <v>2</v>
      </c>
      <c r="D940" s="129">
        <v>8.6122773542286382E-2</v>
      </c>
      <c r="E940" s="129">
        <v>8.5042317212154842E-2</v>
      </c>
    </row>
    <row r="941" spans="1:6" ht="16" customHeight="1">
      <c r="A941" s="111" t="s">
        <v>211</v>
      </c>
      <c r="B941" s="130">
        <v>5.0866073763465574</v>
      </c>
      <c r="C941" s="112">
        <v>2</v>
      </c>
      <c r="D941" s="130">
        <v>7.8606279712816723E-2</v>
      </c>
      <c r="E941" s="130">
        <v>0.10326957911757716</v>
      </c>
    </row>
    <row r="942" spans="1:6" ht="22" customHeight="1">
      <c r="A942" s="111" t="s">
        <v>212</v>
      </c>
      <c r="B942" s="130">
        <v>4.9257967184037632</v>
      </c>
      <c r="C942" s="131"/>
      <c r="D942" s="131"/>
      <c r="E942" s="130">
        <v>7.7608529252845726E-2</v>
      </c>
    </row>
    <row r="943" spans="1:6" ht="16" customHeight="1" thickBot="1">
      <c r="A943" s="114" t="s">
        <v>213</v>
      </c>
      <c r="B943" s="121">
        <v>69</v>
      </c>
      <c r="C943" s="132"/>
      <c r="D943" s="132"/>
      <c r="E943" s="132"/>
    </row>
    <row r="944" spans="1:6" ht="25" customHeight="1" thickTop="1">
      <c r="A944" s="271" t="s">
        <v>254</v>
      </c>
      <c r="B944" s="258"/>
      <c r="C944" s="258"/>
      <c r="D944" s="258"/>
      <c r="E944" s="258"/>
    </row>
    <row r="947" spans="1:6" ht="16.5">
      <c r="A947" s="108" t="s">
        <v>316</v>
      </c>
    </row>
    <row r="949" spans="1:6" ht="18" customHeight="1" thickBot="1">
      <c r="A949" s="257" t="s">
        <v>198</v>
      </c>
      <c r="B949" s="258"/>
      <c r="C949" s="258"/>
      <c r="D949" s="258"/>
      <c r="E949" s="258"/>
      <c r="F949" s="258"/>
    </row>
    <row r="950" spans="1:6" ht="15" customHeight="1" thickTop="1" thickBot="1">
      <c r="A950" s="259" t="s">
        <v>126</v>
      </c>
      <c r="B950" s="260"/>
      <c r="C950" s="260"/>
      <c r="D950" s="262" t="s">
        <v>71</v>
      </c>
      <c r="E950" s="263"/>
      <c r="F950" s="264" t="s">
        <v>82</v>
      </c>
    </row>
    <row r="951" spans="1:6" ht="15" customHeight="1" thickBot="1">
      <c r="A951" s="261"/>
      <c r="B951" s="261"/>
      <c r="C951" s="261"/>
      <c r="D951" s="116" t="s">
        <v>69</v>
      </c>
      <c r="E951" s="116" t="s">
        <v>70</v>
      </c>
      <c r="F951" s="261"/>
    </row>
    <row r="952" spans="1:6" ht="16" customHeight="1">
      <c r="A952" s="265" t="s">
        <v>141</v>
      </c>
      <c r="B952" s="265" t="s">
        <v>199</v>
      </c>
      <c r="C952" s="117" t="s">
        <v>200</v>
      </c>
      <c r="D952" s="118">
        <v>0</v>
      </c>
      <c r="E952" s="118">
        <v>1</v>
      </c>
      <c r="F952" s="118">
        <v>1</v>
      </c>
    </row>
    <row r="953" spans="1:6" ht="16" customHeight="1">
      <c r="A953" s="258"/>
      <c r="B953" s="266"/>
      <c r="C953" s="123" t="s">
        <v>325</v>
      </c>
      <c r="D953" s="124">
        <v>0</v>
      </c>
      <c r="E953" s="124">
        <v>3.2258064516129031E-2</v>
      </c>
      <c r="F953" s="124">
        <v>1.4492753623188406E-2</v>
      </c>
    </row>
    <row r="954" spans="1:6" ht="16" customHeight="1">
      <c r="A954" s="258"/>
      <c r="B954" s="267" t="s">
        <v>202</v>
      </c>
      <c r="C954" s="125" t="s">
        <v>200</v>
      </c>
      <c r="D954" s="126">
        <v>1</v>
      </c>
      <c r="E954" s="126">
        <v>0</v>
      </c>
      <c r="F954" s="126">
        <v>1</v>
      </c>
    </row>
    <row r="955" spans="1:6" ht="16" customHeight="1">
      <c r="A955" s="258"/>
      <c r="B955" s="266"/>
      <c r="C955" s="123" t="s">
        <v>325</v>
      </c>
      <c r="D955" s="124">
        <v>2.6315789473684209E-2</v>
      </c>
      <c r="E955" s="124">
        <v>0</v>
      </c>
      <c r="F955" s="124">
        <v>1.4492753623188406E-2</v>
      </c>
    </row>
    <row r="956" spans="1:6" ht="16" customHeight="1">
      <c r="A956" s="258"/>
      <c r="B956" s="267" t="s">
        <v>203</v>
      </c>
      <c r="C956" s="125" t="s">
        <v>200</v>
      </c>
      <c r="D956" s="126">
        <v>37</v>
      </c>
      <c r="E956" s="126">
        <v>30</v>
      </c>
      <c r="F956" s="126">
        <v>67</v>
      </c>
    </row>
    <row r="957" spans="1:6" ht="16" customHeight="1">
      <c r="A957" s="266"/>
      <c r="B957" s="266"/>
      <c r="C957" s="123" t="s">
        <v>325</v>
      </c>
      <c r="D957" s="124">
        <v>0.97368421052631571</v>
      </c>
      <c r="E957" s="124">
        <v>0.967741935483871</v>
      </c>
      <c r="F957" s="124">
        <v>0.97101449275362317</v>
      </c>
    </row>
    <row r="958" spans="1:6" ht="16" customHeight="1" thickBot="1">
      <c r="A958" s="268" t="s">
        <v>82</v>
      </c>
      <c r="B958" s="269"/>
      <c r="C958" s="125" t="s">
        <v>200</v>
      </c>
      <c r="D958" s="126">
        <v>38</v>
      </c>
      <c r="E958" s="126">
        <v>31</v>
      </c>
      <c r="F958" s="126">
        <v>69</v>
      </c>
    </row>
    <row r="959" spans="1:6" ht="16" customHeight="1" thickTop="1" thickBot="1">
      <c r="A959" s="270"/>
      <c r="B959" s="270"/>
      <c r="C959" s="114" t="s">
        <v>325</v>
      </c>
      <c r="D959" s="122">
        <v>1</v>
      </c>
      <c r="E959" s="122">
        <v>1</v>
      </c>
      <c r="F959" s="122">
        <v>1</v>
      </c>
    </row>
    <row r="960" spans="1:6" ht="15" thickTop="1"/>
    <row r="961" spans="1:6" ht="18" customHeight="1" thickBot="1">
      <c r="A961" s="257" t="s">
        <v>204</v>
      </c>
      <c r="B961" s="258"/>
      <c r="C961" s="258"/>
      <c r="D961" s="258"/>
      <c r="E961" s="258"/>
    </row>
    <row r="962" spans="1:6" ht="25" customHeight="1" thickTop="1" thickBot="1">
      <c r="A962" s="127" t="s">
        <v>126</v>
      </c>
      <c r="B962" s="128" t="s">
        <v>205</v>
      </c>
      <c r="C962" s="128" t="s">
        <v>206</v>
      </c>
      <c r="D962" s="128" t="s">
        <v>207</v>
      </c>
      <c r="E962" s="128" t="s">
        <v>208</v>
      </c>
    </row>
    <row r="963" spans="1:6" ht="16" customHeight="1">
      <c r="A963" s="117" t="s">
        <v>209</v>
      </c>
      <c r="B963" s="109" t="s">
        <v>255</v>
      </c>
      <c r="C963" s="118">
        <v>2</v>
      </c>
      <c r="D963" s="129">
        <v>0.36019548536749441</v>
      </c>
      <c r="E963" s="129">
        <v>0.70034100596760518</v>
      </c>
    </row>
    <row r="964" spans="1:6" ht="16" customHeight="1">
      <c r="A964" s="111" t="s">
        <v>211</v>
      </c>
      <c r="B964" s="130">
        <v>2.7939002541498859</v>
      </c>
      <c r="C964" s="112">
        <v>2</v>
      </c>
      <c r="D964" s="130">
        <v>0.24735020140073241</v>
      </c>
      <c r="E964" s="130">
        <v>0.70034100596760518</v>
      </c>
    </row>
    <row r="965" spans="1:6" ht="22" customHeight="1">
      <c r="A965" s="111" t="s">
        <v>212</v>
      </c>
      <c r="B965" s="130">
        <v>1.9110207334772404</v>
      </c>
      <c r="C965" s="131"/>
      <c r="D965" s="131"/>
      <c r="E965" s="130">
        <v>0.70034100596760518</v>
      </c>
    </row>
    <row r="966" spans="1:6" ht="16" customHeight="1" thickBot="1">
      <c r="A966" s="114" t="s">
        <v>213</v>
      </c>
      <c r="B966" s="121">
        <v>69</v>
      </c>
      <c r="C966" s="132"/>
      <c r="D966" s="132"/>
      <c r="E966" s="132"/>
    </row>
    <row r="967" spans="1:6" ht="25" customHeight="1" thickTop="1">
      <c r="A967" s="271" t="s">
        <v>256</v>
      </c>
      <c r="B967" s="258"/>
      <c r="C967" s="258"/>
      <c r="D967" s="258"/>
      <c r="E967" s="258"/>
    </row>
    <row r="970" spans="1:6" ht="16.5">
      <c r="A970" s="108" t="s">
        <v>317</v>
      </c>
    </row>
    <row r="972" spans="1:6" ht="18" customHeight="1" thickBot="1">
      <c r="A972" s="257" t="s">
        <v>198</v>
      </c>
      <c r="B972" s="258"/>
      <c r="C972" s="258"/>
      <c r="D972" s="258"/>
      <c r="E972" s="258"/>
      <c r="F972" s="258"/>
    </row>
    <row r="973" spans="1:6" ht="15" customHeight="1" thickTop="1" thickBot="1">
      <c r="A973" s="259" t="s">
        <v>126</v>
      </c>
      <c r="B973" s="260"/>
      <c r="C973" s="260"/>
      <c r="D973" s="262" t="s">
        <v>71</v>
      </c>
      <c r="E973" s="263"/>
      <c r="F973" s="264" t="s">
        <v>82</v>
      </c>
    </row>
    <row r="974" spans="1:6" ht="15" customHeight="1" thickBot="1">
      <c r="A974" s="261"/>
      <c r="B974" s="261"/>
      <c r="C974" s="261"/>
      <c r="D974" s="116" t="s">
        <v>69</v>
      </c>
      <c r="E974" s="116" t="s">
        <v>70</v>
      </c>
      <c r="F974" s="261"/>
    </row>
    <row r="975" spans="1:6" ht="16" customHeight="1">
      <c r="A975" s="265" t="s">
        <v>142</v>
      </c>
      <c r="B975" s="265" t="s">
        <v>199</v>
      </c>
      <c r="C975" s="117" t="s">
        <v>200</v>
      </c>
      <c r="D975" s="118">
        <v>5</v>
      </c>
      <c r="E975" s="118">
        <v>1</v>
      </c>
      <c r="F975" s="118">
        <v>6</v>
      </c>
    </row>
    <row r="976" spans="1:6" ht="16" customHeight="1">
      <c r="A976" s="258"/>
      <c r="B976" s="266"/>
      <c r="C976" s="123" t="s">
        <v>325</v>
      </c>
      <c r="D976" s="124">
        <v>0.13157894736842105</v>
      </c>
      <c r="E976" s="124">
        <v>3.2258064516129031E-2</v>
      </c>
      <c r="F976" s="124">
        <v>8.6956521739130432E-2</v>
      </c>
    </row>
    <row r="977" spans="1:6" ht="16" customHeight="1">
      <c r="A977" s="258"/>
      <c r="B977" s="267" t="s">
        <v>203</v>
      </c>
      <c r="C977" s="125" t="s">
        <v>200</v>
      </c>
      <c r="D977" s="126">
        <v>4</v>
      </c>
      <c r="E977" s="126">
        <v>4</v>
      </c>
      <c r="F977" s="126">
        <v>8</v>
      </c>
    </row>
    <row r="978" spans="1:6" ht="16" customHeight="1">
      <c r="A978" s="258"/>
      <c r="B978" s="266"/>
      <c r="C978" s="123" t="s">
        <v>325</v>
      </c>
      <c r="D978" s="124">
        <v>0.10526315789473684</v>
      </c>
      <c r="E978" s="124">
        <v>0.12903225806451613</v>
      </c>
      <c r="F978" s="124">
        <v>0.11594202898550725</v>
      </c>
    </row>
    <row r="979" spans="1:6" ht="16" customHeight="1">
      <c r="A979" s="258"/>
      <c r="B979" s="267" t="s">
        <v>219</v>
      </c>
      <c r="C979" s="125" t="s">
        <v>200</v>
      </c>
      <c r="D979" s="126">
        <v>29</v>
      </c>
      <c r="E979" s="126">
        <v>26</v>
      </c>
      <c r="F979" s="126">
        <v>55</v>
      </c>
    </row>
    <row r="980" spans="1:6" ht="16" customHeight="1">
      <c r="A980" s="266"/>
      <c r="B980" s="266"/>
      <c r="C980" s="123" t="s">
        <v>325</v>
      </c>
      <c r="D980" s="124">
        <v>0.76315789473684215</v>
      </c>
      <c r="E980" s="124">
        <v>0.83870967741935487</v>
      </c>
      <c r="F980" s="124">
        <v>0.79710144927536231</v>
      </c>
    </row>
    <row r="981" spans="1:6" ht="16" customHeight="1" thickBot="1">
      <c r="A981" s="268" t="s">
        <v>82</v>
      </c>
      <c r="B981" s="269"/>
      <c r="C981" s="125" t="s">
        <v>200</v>
      </c>
      <c r="D981" s="126">
        <v>38</v>
      </c>
      <c r="E981" s="126">
        <v>31</v>
      </c>
      <c r="F981" s="126">
        <v>69</v>
      </c>
    </row>
    <row r="982" spans="1:6" ht="16" customHeight="1" thickTop="1" thickBot="1">
      <c r="A982" s="270"/>
      <c r="B982" s="270"/>
      <c r="C982" s="114" t="s">
        <v>325</v>
      </c>
      <c r="D982" s="122">
        <v>1</v>
      </c>
      <c r="E982" s="122">
        <v>1</v>
      </c>
      <c r="F982" s="122">
        <v>1</v>
      </c>
    </row>
    <row r="983" spans="1:6" ht="15" thickTop="1"/>
    <row r="984" spans="1:6" ht="18" customHeight="1" thickBot="1">
      <c r="A984" s="257" t="s">
        <v>204</v>
      </c>
      <c r="B984" s="258"/>
      <c r="C984" s="258"/>
      <c r="D984" s="258"/>
      <c r="E984" s="258"/>
    </row>
    <row r="985" spans="1:6" ht="25" customHeight="1" thickTop="1" thickBot="1">
      <c r="A985" s="127" t="s">
        <v>126</v>
      </c>
      <c r="B985" s="128" t="s">
        <v>205</v>
      </c>
      <c r="C985" s="128" t="s">
        <v>206</v>
      </c>
      <c r="D985" s="128" t="s">
        <v>207</v>
      </c>
      <c r="E985" s="128" t="s">
        <v>208</v>
      </c>
    </row>
    <row r="986" spans="1:6" ht="16" customHeight="1">
      <c r="A986" s="117" t="s">
        <v>209</v>
      </c>
      <c r="B986" s="109" t="s">
        <v>328</v>
      </c>
      <c r="C986" s="118">
        <v>2</v>
      </c>
      <c r="D986" s="129">
        <v>0.34263045830579819</v>
      </c>
      <c r="E986" s="129">
        <v>0.37162799798644408</v>
      </c>
    </row>
    <row r="987" spans="1:6" ht="16" customHeight="1">
      <c r="A987" s="111" t="s">
        <v>211</v>
      </c>
      <c r="B987" s="130">
        <v>2.3633811625433871</v>
      </c>
      <c r="C987" s="112">
        <v>2</v>
      </c>
      <c r="D987" s="130">
        <v>0.30675969778442558</v>
      </c>
      <c r="E987" s="130">
        <v>0.37162799798644364</v>
      </c>
    </row>
    <row r="988" spans="1:6" ht="22" customHeight="1">
      <c r="A988" s="111" t="s">
        <v>212</v>
      </c>
      <c r="B988" s="130">
        <v>2.0354309143309557</v>
      </c>
      <c r="C988" s="131"/>
      <c r="D988" s="131"/>
      <c r="E988" s="130">
        <v>0.37162799798644414</v>
      </c>
    </row>
    <row r="989" spans="1:6" ht="16" customHeight="1" thickBot="1">
      <c r="A989" s="114" t="s">
        <v>213</v>
      </c>
      <c r="B989" s="121">
        <v>69</v>
      </c>
      <c r="C989" s="132"/>
      <c r="D989" s="132"/>
      <c r="E989" s="132"/>
    </row>
    <row r="990" spans="1:6" ht="25" customHeight="1" thickTop="1">
      <c r="A990" s="271" t="s">
        <v>258</v>
      </c>
      <c r="B990" s="258"/>
      <c r="C990" s="258"/>
      <c r="D990" s="258"/>
      <c r="E990" s="258"/>
    </row>
    <row r="993" spans="1:6" ht="16.5">
      <c r="A993" s="108" t="s">
        <v>318</v>
      </c>
    </row>
    <row r="995" spans="1:6" ht="18" customHeight="1" thickBot="1">
      <c r="A995" s="257" t="s">
        <v>198</v>
      </c>
      <c r="B995" s="258"/>
      <c r="C995" s="258"/>
      <c r="D995" s="258"/>
      <c r="E995" s="258"/>
      <c r="F995" s="258"/>
    </row>
    <row r="996" spans="1:6" ht="15" customHeight="1" thickTop="1" thickBot="1">
      <c r="A996" s="259" t="s">
        <v>126</v>
      </c>
      <c r="B996" s="260"/>
      <c r="C996" s="260"/>
      <c r="D996" s="262" t="s">
        <v>71</v>
      </c>
      <c r="E996" s="263"/>
      <c r="F996" s="264" t="s">
        <v>82</v>
      </c>
    </row>
    <row r="997" spans="1:6" ht="15" customHeight="1" thickBot="1">
      <c r="A997" s="261"/>
      <c r="B997" s="261"/>
      <c r="C997" s="261"/>
      <c r="D997" s="116" t="s">
        <v>69</v>
      </c>
      <c r="E997" s="116" t="s">
        <v>70</v>
      </c>
      <c r="F997" s="261"/>
    </row>
    <row r="998" spans="1:6" ht="16" customHeight="1">
      <c r="A998" s="265" t="s">
        <v>143</v>
      </c>
      <c r="B998" s="265" t="s">
        <v>199</v>
      </c>
      <c r="C998" s="117" t="s">
        <v>200</v>
      </c>
      <c r="D998" s="118">
        <v>6</v>
      </c>
      <c r="E998" s="118">
        <v>3</v>
      </c>
      <c r="F998" s="118">
        <v>9</v>
      </c>
    </row>
    <row r="999" spans="1:6" ht="16" customHeight="1">
      <c r="A999" s="258"/>
      <c r="B999" s="266"/>
      <c r="C999" s="123" t="s">
        <v>325</v>
      </c>
      <c r="D999" s="124">
        <v>0.15789473684210525</v>
      </c>
      <c r="E999" s="124">
        <v>9.6774193548387094E-2</v>
      </c>
      <c r="F999" s="124">
        <v>0.13043478260869565</v>
      </c>
    </row>
    <row r="1000" spans="1:6" ht="16" customHeight="1">
      <c r="A1000" s="258"/>
      <c r="B1000" s="267" t="s">
        <v>203</v>
      </c>
      <c r="C1000" s="125" t="s">
        <v>200</v>
      </c>
      <c r="D1000" s="126">
        <v>6</v>
      </c>
      <c r="E1000" s="126">
        <v>10</v>
      </c>
      <c r="F1000" s="126">
        <v>16</v>
      </c>
    </row>
    <row r="1001" spans="1:6" ht="16" customHeight="1">
      <c r="A1001" s="258"/>
      <c r="B1001" s="266"/>
      <c r="C1001" s="123" t="s">
        <v>325</v>
      </c>
      <c r="D1001" s="124">
        <v>0.15789473684210525</v>
      </c>
      <c r="E1001" s="124">
        <v>0.32258064516129031</v>
      </c>
      <c r="F1001" s="124">
        <v>0.2318840579710145</v>
      </c>
    </row>
    <row r="1002" spans="1:6" ht="16" customHeight="1">
      <c r="A1002" s="258"/>
      <c r="B1002" s="267" t="s">
        <v>219</v>
      </c>
      <c r="C1002" s="125" t="s">
        <v>200</v>
      </c>
      <c r="D1002" s="126">
        <v>26</v>
      </c>
      <c r="E1002" s="126">
        <v>18</v>
      </c>
      <c r="F1002" s="126">
        <v>44</v>
      </c>
    </row>
    <row r="1003" spans="1:6" ht="16" customHeight="1">
      <c r="A1003" s="266"/>
      <c r="B1003" s="266"/>
      <c r="C1003" s="123" t="s">
        <v>325</v>
      </c>
      <c r="D1003" s="124">
        <v>0.68421052631578949</v>
      </c>
      <c r="E1003" s="124">
        <v>0.58064516129032262</v>
      </c>
      <c r="F1003" s="124">
        <v>0.6376811594202898</v>
      </c>
    </row>
    <row r="1004" spans="1:6" ht="16" customHeight="1" thickBot="1">
      <c r="A1004" s="268" t="s">
        <v>82</v>
      </c>
      <c r="B1004" s="269"/>
      <c r="C1004" s="125" t="s">
        <v>200</v>
      </c>
      <c r="D1004" s="126">
        <v>38</v>
      </c>
      <c r="E1004" s="126">
        <v>31</v>
      </c>
      <c r="F1004" s="126">
        <v>69</v>
      </c>
    </row>
    <row r="1005" spans="1:6" ht="16" customHeight="1" thickTop="1" thickBot="1">
      <c r="A1005" s="270"/>
      <c r="B1005" s="270"/>
      <c r="C1005" s="114" t="s">
        <v>325</v>
      </c>
      <c r="D1005" s="122">
        <v>1</v>
      </c>
      <c r="E1005" s="122">
        <v>1</v>
      </c>
      <c r="F1005" s="122">
        <v>1</v>
      </c>
    </row>
    <row r="1006" spans="1:6" ht="15" thickTop="1"/>
    <row r="1007" spans="1:6" ht="18" customHeight="1" thickBot="1">
      <c r="A1007" s="257" t="s">
        <v>204</v>
      </c>
      <c r="B1007" s="258"/>
      <c r="C1007" s="258"/>
      <c r="D1007" s="258"/>
      <c r="E1007" s="258"/>
    </row>
    <row r="1008" spans="1:6" ht="25" customHeight="1" thickTop="1" thickBot="1">
      <c r="A1008" s="127" t="s">
        <v>126</v>
      </c>
      <c r="B1008" s="128" t="s">
        <v>205</v>
      </c>
      <c r="C1008" s="128" t="s">
        <v>206</v>
      </c>
      <c r="D1008" s="128" t="s">
        <v>207</v>
      </c>
      <c r="E1008" s="128" t="s">
        <v>208</v>
      </c>
    </row>
    <row r="1009" spans="1:6" ht="16" customHeight="1">
      <c r="A1009" s="117" t="s">
        <v>209</v>
      </c>
      <c r="B1009" s="109" t="s">
        <v>329</v>
      </c>
      <c r="C1009" s="118">
        <v>2</v>
      </c>
      <c r="D1009" s="129">
        <v>0.2499561570203444</v>
      </c>
      <c r="E1009" s="129">
        <v>0.23820050728631076</v>
      </c>
    </row>
    <row r="1010" spans="1:6" ht="16" customHeight="1">
      <c r="A1010" s="111" t="s">
        <v>211</v>
      </c>
      <c r="B1010" s="130">
        <v>2.7813796433473623</v>
      </c>
      <c r="C1010" s="112">
        <v>2</v>
      </c>
      <c r="D1010" s="130">
        <v>0.24890354633626291</v>
      </c>
      <c r="E1010" s="130">
        <v>0.2564282474218304</v>
      </c>
    </row>
    <row r="1011" spans="1:6" ht="22" customHeight="1">
      <c r="A1011" s="111" t="s">
        <v>212</v>
      </c>
      <c r="B1011" s="130">
        <v>2.6996064397267894</v>
      </c>
      <c r="C1011" s="131"/>
      <c r="D1011" s="131"/>
      <c r="E1011" s="130">
        <v>0.25560566222597109</v>
      </c>
    </row>
    <row r="1012" spans="1:6" ht="16" customHeight="1" thickBot="1">
      <c r="A1012" s="114" t="s">
        <v>213</v>
      </c>
      <c r="B1012" s="121">
        <v>69</v>
      </c>
      <c r="C1012" s="132"/>
      <c r="D1012" s="132"/>
      <c r="E1012" s="132"/>
    </row>
    <row r="1013" spans="1:6" ht="25" customHeight="1" thickTop="1">
      <c r="A1013" s="271" t="s">
        <v>260</v>
      </c>
      <c r="B1013" s="258"/>
      <c r="C1013" s="258"/>
      <c r="D1013" s="258"/>
      <c r="E1013" s="258"/>
    </row>
    <row r="1016" spans="1:6" ht="16.5">
      <c r="A1016" s="108" t="s">
        <v>319</v>
      </c>
    </row>
    <row r="1018" spans="1:6" ht="18" customHeight="1" thickBot="1">
      <c r="A1018" s="257" t="s">
        <v>198</v>
      </c>
      <c r="B1018" s="258"/>
      <c r="C1018" s="258"/>
      <c r="D1018" s="258"/>
      <c r="E1018" s="258"/>
      <c r="F1018" s="258"/>
    </row>
    <row r="1019" spans="1:6" ht="15" customHeight="1" thickTop="1" thickBot="1">
      <c r="A1019" s="259" t="s">
        <v>126</v>
      </c>
      <c r="B1019" s="260"/>
      <c r="C1019" s="260"/>
      <c r="D1019" s="262" t="s">
        <v>71</v>
      </c>
      <c r="E1019" s="263"/>
      <c r="F1019" s="264" t="s">
        <v>82</v>
      </c>
    </row>
    <row r="1020" spans="1:6" ht="15" customHeight="1" thickBot="1">
      <c r="A1020" s="261"/>
      <c r="B1020" s="261"/>
      <c r="C1020" s="261"/>
      <c r="D1020" s="116" t="s">
        <v>69</v>
      </c>
      <c r="E1020" s="116" t="s">
        <v>70</v>
      </c>
      <c r="F1020" s="261"/>
    </row>
    <row r="1021" spans="1:6" ht="16" customHeight="1">
      <c r="A1021" s="265" t="s">
        <v>144</v>
      </c>
      <c r="B1021" s="265" t="s">
        <v>199</v>
      </c>
      <c r="C1021" s="117" t="s">
        <v>200</v>
      </c>
      <c r="D1021" s="118">
        <v>7</v>
      </c>
      <c r="E1021" s="118">
        <v>5</v>
      </c>
      <c r="F1021" s="118">
        <v>12</v>
      </c>
    </row>
    <row r="1022" spans="1:6" ht="16" customHeight="1">
      <c r="A1022" s="258"/>
      <c r="B1022" s="266"/>
      <c r="C1022" s="123" t="s">
        <v>325</v>
      </c>
      <c r="D1022" s="124">
        <v>0.18421052631578946</v>
      </c>
      <c r="E1022" s="124">
        <v>0.16129032258064516</v>
      </c>
      <c r="F1022" s="124">
        <v>0.17391304347826086</v>
      </c>
    </row>
    <row r="1023" spans="1:6" ht="16" customHeight="1">
      <c r="A1023" s="258"/>
      <c r="B1023" s="267" t="s">
        <v>203</v>
      </c>
      <c r="C1023" s="125" t="s">
        <v>200</v>
      </c>
      <c r="D1023" s="126">
        <v>4</v>
      </c>
      <c r="E1023" s="126">
        <v>9</v>
      </c>
      <c r="F1023" s="126">
        <v>13</v>
      </c>
    </row>
    <row r="1024" spans="1:6" ht="16" customHeight="1">
      <c r="A1024" s="258"/>
      <c r="B1024" s="266"/>
      <c r="C1024" s="123" t="s">
        <v>325</v>
      </c>
      <c r="D1024" s="124">
        <v>0.10526315789473684</v>
      </c>
      <c r="E1024" s="124">
        <v>0.29032258064516131</v>
      </c>
      <c r="F1024" s="124">
        <v>0.18840579710144931</v>
      </c>
    </row>
    <row r="1025" spans="1:6" ht="16" customHeight="1">
      <c r="A1025" s="258"/>
      <c r="B1025" s="267" t="s">
        <v>219</v>
      </c>
      <c r="C1025" s="125" t="s">
        <v>200</v>
      </c>
      <c r="D1025" s="126">
        <v>27</v>
      </c>
      <c r="E1025" s="126">
        <v>17</v>
      </c>
      <c r="F1025" s="126">
        <v>44</v>
      </c>
    </row>
    <row r="1026" spans="1:6" ht="16" customHeight="1">
      <c r="A1026" s="266"/>
      <c r="B1026" s="266"/>
      <c r="C1026" s="123" t="s">
        <v>325</v>
      </c>
      <c r="D1026" s="124">
        <v>0.71052631578947367</v>
      </c>
      <c r="E1026" s="124">
        <v>0.54838709677419351</v>
      </c>
      <c r="F1026" s="124">
        <v>0.6376811594202898</v>
      </c>
    </row>
    <row r="1027" spans="1:6" ht="16" customHeight="1" thickBot="1">
      <c r="A1027" s="268" t="s">
        <v>82</v>
      </c>
      <c r="B1027" s="269"/>
      <c r="C1027" s="125" t="s">
        <v>200</v>
      </c>
      <c r="D1027" s="126">
        <v>38</v>
      </c>
      <c r="E1027" s="126">
        <v>31</v>
      </c>
      <c r="F1027" s="126">
        <v>69</v>
      </c>
    </row>
    <row r="1028" spans="1:6" ht="16" customHeight="1" thickTop="1" thickBot="1">
      <c r="A1028" s="270"/>
      <c r="B1028" s="270"/>
      <c r="C1028" s="114" t="s">
        <v>325</v>
      </c>
      <c r="D1028" s="122">
        <v>1</v>
      </c>
      <c r="E1028" s="122">
        <v>1</v>
      </c>
      <c r="F1028" s="122">
        <v>1</v>
      </c>
    </row>
    <row r="1029" spans="1:6" ht="15" thickTop="1"/>
    <row r="1030" spans="1:6" ht="18" customHeight="1" thickBot="1">
      <c r="A1030" s="257" t="s">
        <v>204</v>
      </c>
      <c r="B1030" s="258"/>
      <c r="C1030" s="258"/>
      <c r="D1030" s="258"/>
      <c r="E1030" s="258"/>
    </row>
    <row r="1031" spans="1:6" ht="25" customHeight="1" thickTop="1" thickBot="1">
      <c r="A1031" s="127" t="s">
        <v>126</v>
      </c>
      <c r="B1031" s="128" t="s">
        <v>205</v>
      </c>
      <c r="C1031" s="128" t="s">
        <v>206</v>
      </c>
      <c r="D1031" s="128" t="s">
        <v>207</v>
      </c>
      <c r="E1031" s="128" t="s">
        <v>208</v>
      </c>
    </row>
    <row r="1032" spans="1:6" ht="16" customHeight="1">
      <c r="A1032" s="117" t="s">
        <v>209</v>
      </c>
      <c r="B1032" s="109" t="s">
        <v>330</v>
      </c>
      <c r="C1032" s="118">
        <v>2</v>
      </c>
      <c r="D1032" s="129">
        <v>0.14524212273653525</v>
      </c>
      <c r="E1032" s="129">
        <v>0.14850138519210798</v>
      </c>
    </row>
    <row r="1033" spans="1:6" ht="16" customHeight="1">
      <c r="A1033" s="111" t="s">
        <v>211</v>
      </c>
      <c r="B1033" s="130">
        <v>3.889775097690042</v>
      </c>
      <c r="C1033" s="112">
        <v>2</v>
      </c>
      <c r="D1033" s="130">
        <v>0.14300330332059386</v>
      </c>
      <c r="E1033" s="130">
        <v>0.14850138519210793</v>
      </c>
    </row>
    <row r="1034" spans="1:6" ht="22" customHeight="1">
      <c r="A1034" s="111" t="s">
        <v>212</v>
      </c>
      <c r="B1034" s="130">
        <v>3.7748323189294446</v>
      </c>
      <c r="C1034" s="131"/>
      <c r="D1034" s="131"/>
      <c r="E1034" s="130">
        <v>0.14850138519210793</v>
      </c>
    </row>
    <row r="1035" spans="1:6" ht="16" customHeight="1" thickBot="1">
      <c r="A1035" s="114" t="s">
        <v>213</v>
      </c>
      <c r="B1035" s="121">
        <v>69</v>
      </c>
      <c r="C1035" s="132"/>
      <c r="D1035" s="132"/>
      <c r="E1035" s="132"/>
    </row>
    <row r="1036" spans="1:6" ht="25" customHeight="1" thickTop="1">
      <c r="A1036" s="271" t="s">
        <v>262</v>
      </c>
      <c r="B1036" s="258"/>
      <c r="C1036" s="258"/>
      <c r="D1036" s="258"/>
      <c r="E1036" s="258"/>
    </row>
    <row r="1039" spans="1:6" ht="16.5">
      <c r="A1039" s="108" t="s">
        <v>320</v>
      </c>
    </row>
    <row r="1041" spans="1:6" ht="18" customHeight="1" thickBot="1">
      <c r="A1041" s="257" t="s">
        <v>198</v>
      </c>
      <c r="B1041" s="258"/>
      <c r="C1041" s="258"/>
      <c r="D1041" s="258"/>
      <c r="E1041" s="258"/>
      <c r="F1041" s="258"/>
    </row>
    <row r="1042" spans="1:6" ht="15" customHeight="1" thickTop="1" thickBot="1">
      <c r="A1042" s="259" t="s">
        <v>126</v>
      </c>
      <c r="B1042" s="260"/>
      <c r="C1042" s="260"/>
      <c r="D1042" s="262" t="s">
        <v>71</v>
      </c>
      <c r="E1042" s="263"/>
      <c r="F1042" s="264" t="s">
        <v>82</v>
      </c>
    </row>
    <row r="1043" spans="1:6" ht="15" customHeight="1" thickBot="1">
      <c r="A1043" s="261"/>
      <c r="B1043" s="261"/>
      <c r="C1043" s="261"/>
      <c r="D1043" s="116" t="s">
        <v>69</v>
      </c>
      <c r="E1043" s="116" t="s">
        <v>70</v>
      </c>
      <c r="F1043" s="261"/>
    </row>
    <row r="1044" spans="1:6" ht="16" customHeight="1">
      <c r="A1044" s="265" t="s">
        <v>145</v>
      </c>
      <c r="B1044" s="265" t="s">
        <v>199</v>
      </c>
      <c r="C1044" s="117" t="s">
        <v>200</v>
      </c>
      <c r="D1044" s="118">
        <v>2</v>
      </c>
      <c r="E1044" s="118">
        <v>1</v>
      </c>
      <c r="F1044" s="118">
        <v>3</v>
      </c>
    </row>
    <row r="1045" spans="1:6" ht="16" customHeight="1">
      <c r="A1045" s="258"/>
      <c r="B1045" s="266"/>
      <c r="C1045" s="123" t="s">
        <v>325</v>
      </c>
      <c r="D1045" s="124">
        <v>5.2631578947368418E-2</v>
      </c>
      <c r="E1045" s="124">
        <v>3.2258064516129031E-2</v>
      </c>
      <c r="F1045" s="124">
        <v>4.3478260869565216E-2</v>
      </c>
    </row>
    <row r="1046" spans="1:6" ht="16" customHeight="1">
      <c r="A1046" s="258"/>
      <c r="B1046" s="267" t="s">
        <v>203</v>
      </c>
      <c r="C1046" s="125" t="s">
        <v>200</v>
      </c>
      <c r="D1046" s="126">
        <v>6</v>
      </c>
      <c r="E1046" s="126">
        <v>5</v>
      </c>
      <c r="F1046" s="126">
        <v>11</v>
      </c>
    </row>
    <row r="1047" spans="1:6" ht="16" customHeight="1">
      <c r="A1047" s="258"/>
      <c r="B1047" s="266"/>
      <c r="C1047" s="123" t="s">
        <v>325</v>
      </c>
      <c r="D1047" s="124">
        <v>0.15789473684210525</v>
      </c>
      <c r="E1047" s="124">
        <v>0.16129032258064516</v>
      </c>
      <c r="F1047" s="124">
        <v>0.15942028985507245</v>
      </c>
    </row>
    <row r="1048" spans="1:6" ht="16" customHeight="1">
      <c r="A1048" s="258"/>
      <c r="B1048" s="267" t="s">
        <v>219</v>
      </c>
      <c r="C1048" s="125" t="s">
        <v>200</v>
      </c>
      <c r="D1048" s="126">
        <v>30</v>
      </c>
      <c r="E1048" s="126">
        <v>25</v>
      </c>
      <c r="F1048" s="126">
        <v>55</v>
      </c>
    </row>
    <row r="1049" spans="1:6" ht="16" customHeight="1">
      <c r="A1049" s="266"/>
      <c r="B1049" s="266"/>
      <c r="C1049" s="123" t="s">
        <v>325</v>
      </c>
      <c r="D1049" s="124">
        <v>0.78947368421052633</v>
      </c>
      <c r="E1049" s="124">
        <v>0.80645161290322576</v>
      </c>
      <c r="F1049" s="124">
        <v>0.79710144927536231</v>
      </c>
    </row>
    <row r="1050" spans="1:6" ht="16" customHeight="1" thickBot="1">
      <c r="A1050" s="268" t="s">
        <v>82</v>
      </c>
      <c r="B1050" s="269"/>
      <c r="C1050" s="125" t="s">
        <v>200</v>
      </c>
      <c r="D1050" s="126">
        <v>38</v>
      </c>
      <c r="E1050" s="126">
        <v>31</v>
      </c>
      <c r="F1050" s="126">
        <v>69</v>
      </c>
    </row>
    <row r="1051" spans="1:6" ht="16" customHeight="1" thickTop="1" thickBot="1">
      <c r="A1051" s="270"/>
      <c r="B1051" s="270"/>
      <c r="C1051" s="114" t="s">
        <v>325</v>
      </c>
      <c r="D1051" s="122">
        <v>1</v>
      </c>
      <c r="E1051" s="122">
        <v>1</v>
      </c>
      <c r="F1051" s="122">
        <v>1</v>
      </c>
    </row>
    <row r="1052" spans="1:6" ht="15" thickTop="1"/>
    <row r="1053" spans="1:6" ht="18" customHeight="1" thickBot="1">
      <c r="A1053" s="257" t="s">
        <v>204</v>
      </c>
      <c r="B1053" s="258"/>
      <c r="C1053" s="258"/>
      <c r="D1053" s="258"/>
      <c r="E1053" s="258"/>
    </row>
    <row r="1054" spans="1:6" ht="25" customHeight="1" thickTop="1" thickBot="1">
      <c r="A1054" s="127" t="s">
        <v>126</v>
      </c>
      <c r="B1054" s="128" t="s">
        <v>205</v>
      </c>
      <c r="C1054" s="128" t="s">
        <v>206</v>
      </c>
      <c r="D1054" s="128" t="s">
        <v>207</v>
      </c>
      <c r="E1054" s="128" t="s">
        <v>208</v>
      </c>
    </row>
    <row r="1055" spans="1:6" ht="16" customHeight="1">
      <c r="A1055" s="117" t="s">
        <v>209</v>
      </c>
      <c r="B1055" s="109" t="s">
        <v>331</v>
      </c>
      <c r="C1055" s="118">
        <v>2</v>
      </c>
      <c r="D1055" s="129">
        <v>0.91833013109877326</v>
      </c>
      <c r="E1055" s="129">
        <v>1</v>
      </c>
    </row>
    <row r="1056" spans="1:6" ht="16" customHeight="1">
      <c r="A1056" s="111" t="s">
        <v>211</v>
      </c>
      <c r="B1056" s="130">
        <v>0.17463832844959865</v>
      </c>
      <c r="C1056" s="112">
        <v>2</v>
      </c>
      <c r="D1056" s="130">
        <v>0.91638457178259047</v>
      </c>
      <c r="E1056" s="130">
        <v>1</v>
      </c>
    </row>
    <row r="1057" spans="1:6" ht="22" customHeight="1">
      <c r="A1057" s="111" t="s">
        <v>212</v>
      </c>
      <c r="B1057" s="130">
        <v>0.30848111410882595</v>
      </c>
      <c r="C1057" s="131"/>
      <c r="D1057" s="131"/>
      <c r="E1057" s="130">
        <v>1</v>
      </c>
    </row>
    <row r="1058" spans="1:6" ht="16" customHeight="1" thickBot="1">
      <c r="A1058" s="114" t="s">
        <v>213</v>
      </c>
      <c r="B1058" s="121">
        <v>69</v>
      </c>
      <c r="C1058" s="132"/>
      <c r="D1058" s="132"/>
      <c r="E1058" s="132"/>
    </row>
    <row r="1059" spans="1:6" ht="25" customHeight="1" thickTop="1">
      <c r="A1059" s="271" t="s">
        <v>264</v>
      </c>
      <c r="B1059" s="258"/>
      <c r="C1059" s="258"/>
      <c r="D1059" s="258"/>
      <c r="E1059" s="258"/>
    </row>
    <row r="1062" spans="1:6" ht="16.5">
      <c r="A1062" s="108" t="s">
        <v>321</v>
      </c>
    </row>
    <row r="1064" spans="1:6" ht="18" customHeight="1" thickBot="1">
      <c r="A1064" s="257" t="s">
        <v>198</v>
      </c>
      <c r="B1064" s="258"/>
      <c r="C1064" s="258"/>
      <c r="D1064" s="258"/>
      <c r="E1064" s="258"/>
      <c r="F1064" s="258"/>
    </row>
    <row r="1065" spans="1:6" ht="15" customHeight="1" thickTop="1" thickBot="1">
      <c r="A1065" s="259" t="s">
        <v>126</v>
      </c>
      <c r="B1065" s="260"/>
      <c r="C1065" s="260"/>
      <c r="D1065" s="262" t="s">
        <v>71</v>
      </c>
      <c r="E1065" s="263"/>
      <c r="F1065" s="264" t="s">
        <v>82</v>
      </c>
    </row>
    <row r="1066" spans="1:6" ht="15" customHeight="1" thickBot="1">
      <c r="A1066" s="261"/>
      <c r="B1066" s="261"/>
      <c r="C1066" s="261"/>
      <c r="D1066" s="116" t="s">
        <v>69</v>
      </c>
      <c r="E1066" s="116" t="s">
        <v>70</v>
      </c>
      <c r="F1066" s="261"/>
    </row>
    <row r="1067" spans="1:6" ht="16" customHeight="1">
      <c r="A1067" s="265" t="s">
        <v>146</v>
      </c>
      <c r="B1067" s="265" t="s">
        <v>199</v>
      </c>
      <c r="C1067" s="117" t="s">
        <v>200</v>
      </c>
      <c r="D1067" s="118">
        <v>1</v>
      </c>
      <c r="E1067" s="118">
        <v>0</v>
      </c>
      <c r="F1067" s="118">
        <v>1</v>
      </c>
    </row>
    <row r="1068" spans="1:6" ht="16" customHeight="1">
      <c r="A1068" s="258"/>
      <c r="B1068" s="266"/>
      <c r="C1068" s="123" t="s">
        <v>325</v>
      </c>
      <c r="D1068" s="124">
        <v>2.6315789473684209E-2</v>
      </c>
      <c r="E1068" s="124">
        <v>0</v>
      </c>
      <c r="F1068" s="124">
        <v>1.4492753623188406E-2</v>
      </c>
    </row>
    <row r="1069" spans="1:6" ht="16" customHeight="1">
      <c r="A1069" s="258"/>
      <c r="B1069" s="267" t="s">
        <v>203</v>
      </c>
      <c r="C1069" s="125" t="s">
        <v>200</v>
      </c>
      <c r="D1069" s="126">
        <v>7</v>
      </c>
      <c r="E1069" s="126">
        <v>6</v>
      </c>
      <c r="F1069" s="126">
        <v>13</v>
      </c>
    </row>
    <row r="1070" spans="1:6" ht="16" customHeight="1">
      <c r="A1070" s="258"/>
      <c r="B1070" s="266"/>
      <c r="C1070" s="123" t="s">
        <v>325</v>
      </c>
      <c r="D1070" s="124">
        <v>0.18421052631578946</v>
      </c>
      <c r="E1070" s="124">
        <v>0.19354838709677419</v>
      </c>
      <c r="F1070" s="124">
        <v>0.18840579710144931</v>
      </c>
    </row>
    <row r="1071" spans="1:6" ht="16" customHeight="1">
      <c r="A1071" s="258"/>
      <c r="B1071" s="267" t="s">
        <v>219</v>
      </c>
      <c r="C1071" s="125" t="s">
        <v>200</v>
      </c>
      <c r="D1071" s="126">
        <v>30</v>
      </c>
      <c r="E1071" s="126">
        <v>25</v>
      </c>
      <c r="F1071" s="126">
        <v>55</v>
      </c>
    </row>
    <row r="1072" spans="1:6" ht="16" customHeight="1">
      <c r="A1072" s="266"/>
      <c r="B1072" s="266"/>
      <c r="C1072" s="123" t="s">
        <v>325</v>
      </c>
      <c r="D1072" s="124">
        <v>0.78947368421052633</v>
      </c>
      <c r="E1072" s="124">
        <v>0.80645161290322576</v>
      </c>
      <c r="F1072" s="124">
        <v>0.79710144927536231</v>
      </c>
    </row>
    <row r="1073" spans="1:6" ht="16" customHeight="1" thickBot="1">
      <c r="A1073" s="268" t="s">
        <v>82</v>
      </c>
      <c r="B1073" s="269"/>
      <c r="C1073" s="125" t="s">
        <v>200</v>
      </c>
      <c r="D1073" s="126">
        <v>38</v>
      </c>
      <c r="E1073" s="126">
        <v>31</v>
      </c>
      <c r="F1073" s="126">
        <v>69</v>
      </c>
    </row>
    <row r="1074" spans="1:6" ht="16" customHeight="1" thickTop="1" thickBot="1">
      <c r="A1074" s="270"/>
      <c r="B1074" s="270"/>
      <c r="C1074" s="114" t="s">
        <v>325</v>
      </c>
      <c r="D1074" s="122">
        <v>1</v>
      </c>
      <c r="E1074" s="122">
        <v>1</v>
      </c>
      <c r="F1074" s="122">
        <v>1</v>
      </c>
    </row>
    <row r="1075" spans="1:6" ht="15" thickTop="1"/>
    <row r="1076" spans="1:6" ht="18" customHeight="1" thickBot="1">
      <c r="A1076" s="257" t="s">
        <v>204</v>
      </c>
      <c r="B1076" s="258"/>
      <c r="C1076" s="258"/>
      <c r="D1076" s="258"/>
      <c r="E1076" s="258"/>
    </row>
    <row r="1077" spans="1:6" ht="25" customHeight="1" thickTop="1" thickBot="1">
      <c r="A1077" s="127" t="s">
        <v>126</v>
      </c>
      <c r="B1077" s="128" t="s">
        <v>205</v>
      </c>
      <c r="C1077" s="128" t="s">
        <v>206</v>
      </c>
      <c r="D1077" s="128" t="s">
        <v>207</v>
      </c>
      <c r="E1077" s="128" t="s">
        <v>208</v>
      </c>
    </row>
    <row r="1078" spans="1:6" ht="16" customHeight="1">
      <c r="A1078" s="117" t="s">
        <v>209</v>
      </c>
      <c r="B1078" s="109" t="s">
        <v>332</v>
      </c>
      <c r="C1078" s="118">
        <v>2</v>
      </c>
      <c r="D1078" s="129">
        <v>0.66038500946047407</v>
      </c>
      <c r="E1078" s="129">
        <v>1</v>
      </c>
    </row>
    <row r="1079" spans="1:6" ht="16" customHeight="1">
      <c r="A1079" s="111" t="s">
        <v>211</v>
      </c>
      <c r="B1079" s="130">
        <v>1.2070990082160558</v>
      </c>
      <c r="C1079" s="112">
        <v>2</v>
      </c>
      <c r="D1079" s="130">
        <v>0.54686708008356888</v>
      </c>
      <c r="E1079" s="130">
        <v>1</v>
      </c>
    </row>
    <row r="1080" spans="1:6" ht="22" customHeight="1">
      <c r="A1080" s="111" t="s">
        <v>212</v>
      </c>
      <c r="B1080" s="130">
        <v>0.81289111751764764</v>
      </c>
      <c r="C1080" s="131"/>
      <c r="D1080" s="131"/>
      <c r="E1080" s="130">
        <v>1</v>
      </c>
    </row>
    <row r="1081" spans="1:6" ht="16" customHeight="1" thickBot="1">
      <c r="A1081" s="114" t="s">
        <v>213</v>
      </c>
      <c r="B1081" s="121">
        <v>69</v>
      </c>
      <c r="C1081" s="132"/>
      <c r="D1081" s="132"/>
      <c r="E1081" s="132"/>
    </row>
    <row r="1082" spans="1:6" ht="25" customHeight="1" thickTop="1">
      <c r="A1082" s="271" t="s">
        <v>266</v>
      </c>
      <c r="B1082" s="258"/>
      <c r="C1082" s="258"/>
      <c r="D1082" s="258"/>
      <c r="E1082" s="258"/>
    </row>
    <row r="1085" spans="1:6" ht="16.5">
      <c r="A1085" s="108" t="s">
        <v>322</v>
      </c>
    </row>
    <row r="1087" spans="1:6" ht="18" customHeight="1" thickBot="1">
      <c r="A1087" s="257" t="s">
        <v>198</v>
      </c>
      <c r="B1087" s="258"/>
      <c r="C1087" s="258"/>
      <c r="D1087" s="258"/>
      <c r="E1087" s="258"/>
      <c r="F1087" s="258"/>
    </row>
    <row r="1088" spans="1:6" ht="15" customHeight="1" thickTop="1" thickBot="1">
      <c r="A1088" s="259" t="s">
        <v>126</v>
      </c>
      <c r="B1088" s="260"/>
      <c r="C1088" s="260"/>
      <c r="D1088" s="262" t="s">
        <v>71</v>
      </c>
      <c r="E1088" s="263"/>
      <c r="F1088" s="264" t="s">
        <v>82</v>
      </c>
    </row>
    <row r="1089" spans="1:6" ht="15" customHeight="1" thickBot="1">
      <c r="A1089" s="261"/>
      <c r="B1089" s="261"/>
      <c r="C1089" s="261"/>
      <c r="D1089" s="116" t="s">
        <v>69</v>
      </c>
      <c r="E1089" s="116" t="s">
        <v>70</v>
      </c>
      <c r="F1089" s="261"/>
    </row>
    <row r="1090" spans="1:6" ht="16" customHeight="1">
      <c r="A1090" s="265" t="s">
        <v>147</v>
      </c>
      <c r="B1090" s="265" t="s">
        <v>199</v>
      </c>
      <c r="C1090" s="117" t="s">
        <v>200</v>
      </c>
      <c r="D1090" s="118">
        <v>3</v>
      </c>
      <c r="E1090" s="118">
        <v>3</v>
      </c>
      <c r="F1090" s="118">
        <v>6</v>
      </c>
    </row>
    <row r="1091" spans="1:6" ht="16" customHeight="1">
      <c r="A1091" s="258"/>
      <c r="B1091" s="266"/>
      <c r="C1091" s="123" t="s">
        <v>325</v>
      </c>
      <c r="D1091" s="124">
        <v>7.8947368421052627E-2</v>
      </c>
      <c r="E1091" s="124">
        <v>9.6774193548387094E-2</v>
      </c>
      <c r="F1091" s="124">
        <v>8.6956521739130432E-2</v>
      </c>
    </row>
    <row r="1092" spans="1:6" ht="16" customHeight="1">
      <c r="A1092" s="258"/>
      <c r="B1092" s="267" t="s">
        <v>203</v>
      </c>
      <c r="C1092" s="125" t="s">
        <v>200</v>
      </c>
      <c r="D1092" s="126">
        <v>8</v>
      </c>
      <c r="E1092" s="126">
        <v>11</v>
      </c>
      <c r="F1092" s="126">
        <v>19</v>
      </c>
    </row>
    <row r="1093" spans="1:6" ht="16" customHeight="1">
      <c r="A1093" s="258"/>
      <c r="B1093" s="266"/>
      <c r="C1093" s="123" t="s">
        <v>325</v>
      </c>
      <c r="D1093" s="124">
        <v>0.21052631578947367</v>
      </c>
      <c r="E1093" s="124">
        <v>0.35483870967741937</v>
      </c>
      <c r="F1093" s="124">
        <v>0.27536231884057971</v>
      </c>
    </row>
    <row r="1094" spans="1:6" ht="16" customHeight="1">
      <c r="A1094" s="258"/>
      <c r="B1094" s="267" t="s">
        <v>219</v>
      </c>
      <c r="C1094" s="125" t="s">
        <v>200</v>
      </c>
      <c r="D1094" s="126">
        <v>27</v>
      </c>
      <c r="E1094" s="126">
        <v>17</v>
      </c>
      <c r="F1094" s="126">
        <v>44</v>
      </c>
    </row>
    <row r="1095" spans="1:6" ht="16" customHeight="1">
      <c r="A1095" s="266"/>
      <c r="B1095" s="266"/>
      <c r="C1095" s="123" t="s">
        <v>325</v>
      </c>
      <c r="D1095" s="124">
        <v>0.71052631578947367</v>
      </c>
      <c r="E1095" s="124">
        <v>0.54838709677419351</v>
      </c>
      <c r="F1095" s="124">
        <v>0.6376811594202898</v>
      </c>
    </row>
    <row r="1096" spans="1:6" ht="16" customHeight="1" thickBot="1">
      <c r="A1096" s="268" t="s">
        <v>82</v>
      </c>
      <c r="B1096" s="269"/>
      <c r="C1096" s="125" t="s">
        <v>200</v>
      </c>
      <c r="D1096" s="126">
        <v>38</v>
      </c>
      <c r="E1096" s="126">
        <v>31</v>
      </c>
      <c r="F1096" s="126">
        <v>69</v>
      </c>
    </row>
    <row r="1097" spans="1:6" ht="16" customHeight="1" thickTop="1" thickBot="1">
      <c r="A1097" s="270"/>
      <c r="B1097" s="270"/>
      <c r="C1097" s="114" t="s">
        <v>325</v>
      </c>
      <c r="D1097" s="122">
        <v>1</v>
      </c>
      <c r="E1097" s="122">
        <v>1</v>
      </c>
      <c r="F1097" s="122">
        <v>1</v>
      </c>
    </row>
    <row r="1098" spans="1:6" ht="15" thickTop="1"/>
    <row r="1099" spans="1:6" ht="18" customHeight="1" thickBot="1">
      <c r="A1099" s="257" t="s">
        <v>204</v>
      </c>
      <c r="B1099" s="258"/>
      <c r="C1099" s="258"/>
      <c r="D1099" s="258"/>
      <c r="E1099" s="258"/>
    </row>
    <row r="1100" spans="1:6" ht="25" customHeight="1" thickTop="1" thickBot="1">
      <c r="A1100" s="127" t="s">
        <v>126</v>
      </c>
      <c r="B1100" s="128" t="s">
        <v>205</v>
      </c>
      <c r="C1100" s="128" t="s">
        <v>206</v>
      </c>
      <c r="D1100" s="128" t="s">
        <v>207</v>
      </c>
      <c r="E1100" s="128" t="s">
        <v>208</v>
      </c>
    </row>
    <row r="1101" spans="1:6" ht="16" customHeight="1">
      <c r="A1101" s="117" t="s">
        <v>209</v>
      </c>
      <c r="B1101" s="109" t="s">
        <v>333</v>
      </c>
      <c r="C1101" s="118">
        <v>2</v>
      </c>
      <c r="D1101" s="129">
        <v>0.35746392651203368</v>
      </c>
      <c r="E1101" s="129">
        <v>0.39371369575326082</v>
      </c>
    </row>
    <row r="1102" spans="1:6" ht="16" customHeight="1">
      <c r="A1102" s="111" t="s">
        <v>211</v>
      </c>
      <c r="B1102" s="130">
        <v>2.0570127878729867</v>
      </c>
      <c r="C1102" s="112">
        <v>2</v>
      </c>
      <c r="D1102" s="130">
        <v>0.35754058674460948</v>
      </c>
      <c r="E1102" s="130">
        <v>0.39371369575326071</v>
      </c>
    </row>
    <row r="1103" spans="1:6" ht="22" customHeight="1">
      <c r="A1103" s="111" t="s">
        <v>212</v>
      </c>
      <c r="B1103" s="130">
        <v>2.1247663225326541</v>
      </c>
      <c r="C1103" s="131"/>
      <c r="D1103" s="131"/>
      <c r="E1103" s="130">
        <v>0.36567769544958367</v>
      </c>
    </row>
    <row r="1104" spans="1:6" ht="16" customHeight="1" thickBot="1">
      <c r="A1104" s="114" t="s">
        <v>213</v>
      </c>
      <c r="B1104" s="121">
        <v>69</v>
      </c>
      <c r="C1104" s="132"/>
      <c r="D1104" s="132"/>
      <c r="E1104" s="132"/>
    </row>
    <row r="1105" spans="1:6" ht="25" customHeight="1" thickTop="1">
      <c r="A1105" s="271" t="s">
        <v>268</v>
      </c>
      <c r="B1105" s="258"/>
      <c r="C1105" s="258"/>
      <c r="D1105" s="258"/>
      <c r="E1105" s="258"/>
    </row>
    <row r="1108" spans="1:6" ht="16.5">
      <c r="A1108" s="108" t="s">
        <v>323</v>
      </c>
    </row>
    <row r="1110" spans="1:6" ht="18" customHeight="1" thickBot="1">
      <c r="A1110" s="257" t="s">
        <v>198</v>
      </c>
      <c r="B1110" s="258"/>
      <c r="C1110" s="258"/>
      <c r="D1110" s="258"/>
      <c r="E1110" s="258"/>
      <c r="F1110" s="258"/>
    </row>
    <row r="1111" spans="1:6" ht="15" customHeight="1" thickTop="1" thickBot="1">
      <c r="A1111" s="259" t="s">
        <v>126</v>
      </c>
      <c r="B1111" s="260"/>
      <c r="C1111" s="260"/>
      <c r="D1111" s="262" t="s">
        <v>71</v>
      </c>
      <c r="E1111" s="263"/>
      <c r="F1111" s="264" t="s">
        <v>82</v>
      </c>
    </row>
    <row r="1112" spans="1:6" ht="15" customHeight="1" thickBot="1">
      <c r="A1112" s="261"/>
      <c r="B1112" s="261"/>
      <c r="C1112" s="261"/>
      <c r="D1112" s="116" t="s">
        <v>69</v>
      </c>
      <c r="E1112" s="116" t="s">
        <v>70</v>
      </c>
      <c r="F1112" s="261"/>
    </row>
    <row r="1113" spans="1:6" ht="16" customHeight="1">
      <c r="A1113" s="265" t="s">
        <v>148</v>
      </c>
      <c r="B1113" s="265" t="s">
        <v>199</v>
      </c>
      <c r="C1113" s="117" t="s">
        <v>200</v>
      </c>
      <c r="D1113" s="118">
        <v>3</v>
      </c>
      <c r="E1113" s="118">
        <v>4</v>
      </c>
      <c r="F1113" s="118">
        <v>7</v>
      </c>
    </row>
    <row r="1114" spans="1:6" ht="16" customHeight="1">
      <c r="A1114" s="258"/>
      <c r="B1114" s="266"/>
      <c r="C1114" s="123" t="s">
        <v>325</v>
      </c>
      <c r="D1114" s="124">
        <v>7.8947368421052627E-2</v>
      </c>
      <c r="E1114" s="124">
        <v>0.12903225806451613</v>
      </c>
      <c r="F1114" s="124">
        <v>0.10144927536231885</v>
      </c>
    </row>
    <row r="1115" spans="1:6" ht="16" customHeight="1">
      <c r="A1115" s="258"/>
      <c r="B1115" s="267" t="s">
        <v>203</v>
      </c>
      <c r="C1115" s="125" t="s">
        <v>200</v>
      </c>
      <c r="D1115" s="126">
        <v>8</v>
      </c>
      <c r="E1115" s="126">
        <v>8</v>
      </c>
      <c r="F1115" s="126">
        <v>16</v>
      </c>
    </row>
    <row r="1116" spans="1:6" ht="16" customHeight="1">
      <c r="A1116" s="258"/>
      <c r="B1116" s="266"/>
      <c r="C1116" s="123" t="s">
        <v>325</v>
      </c>
      <c r="D1116" s="124">
        <v>0.21052631578947367</v>
      </c>
      <c r="E1116" s="124">
        <v>0.25806451612903225</v>
      </c>
      <c r="F1116" s="124">
        <v>0.2318840579710145</v>
      </c>
    </row>
    <row r="1117" spans="1:6" ht="16" customHeight="1">
      <c r="A1117" s="258"/>
      <c r="B1117" s="267" t="s">
        <v>219</v>
      </c>
      <c r="C1117" s="125" t="s">
        <v>200</v>
      </c>
      <c r="D1117" s="126">
        <v>27</v>
      </c>
      <c r="E1117" s="126">
        <v>19</v>
      </c>
      <c r="F1117" s="126">
        <v>46</v>
      </c>
    </row>
    <row r="1118" spans="1:6" ht="16" customHeight="1">
      <c r="A1118" s="266"/>
      <c r="B1118" s="266"/>
      <c r="C1118" s="123" t="s">
        <v>325</v>
      </c>
      <c r="D1118" s="124">
        <v>0.71052631578947367</v>
      </c>
      <c r="E1118" s="124">
        <v>0.61290322580645162</v>
      </c>
      <c r="F1118" s="124">
        <v>0.66666666666666652</v>
      </c>
    </row>
    <row r="1119" spans="1:6" ht="16" customHeight="1" thickBot="1">
      <c r="A1119" s="268" t="s">
        <v>82</v>
      </c>
      <c r="B1119" s="269"/>
      <c r="C1119" s="125" t="s">
        <v>200</v>
      </c>
      <c r="D1119" s="126">
        <v>38</v>
      </c>
      <c r="E1119" s="126">
        <v>31</v>
      </c>
      <c r="F1119" s="126">
        <v>69</v>
      </c>
    </row>
    <row r="1120" spans="1:6" ht="16" customHeight="1" thickTop="1" thickBot="1">
      <c r="A1120" s="270"/>
      <c r="B1120" s="270"/>
      <c r="C1120" s="114" t="s">
        <v>325</v>
      </c>
      <c r="D1120" s="122">
        <v>1</v>
      </c>
      <c r="E1120" s="122">
        <v>1</v>
      </c>
      <c r="F1120" s="122">
        <v>1</v>
      </c>
    </row>
    <row r="1121" spans="1:6" ht="15" thickTop="1"/>
    <row r="1122" spans="1:6" ht="18" customHeight="1" thickBot="1">
      <c r="A1122" s="257" t="s">
        <v>204</v>
      </c>
      <c r="B1122" s="258"/>
      <c r="C1122" s="258"/>
      <c r="D1122" s="258"/>
      <c r="E1122" s="258"/>
    </row>
    <row r="1123" spans="1:6" ht="25" customHeight="1" thickTop="1" thickBot="1">
      <c r="A1123" s="127" t="s">
        <v>126</v>
      </c>
      <c r="B1123" s="128" t="s">
        <v>205</v>
      </c>
      <c r="C1123" s="128" t="s">
        <v>206</v>
      </c>
      <c r="D1123" s="128" t="s">
        <v>207</v>
      </c>
      <c r="E1123" s="128" t="s">
        <v>208</v>
      </c>
    </row>
    <row r="1124" spans="1:6" ht="16" customHeight="1">
      <c r="A1124" s="117" t="s">
        <v>209</v>
      </c>
      <c r="B1124" s="109" t="s">
        <v>334</v>
      </c>
      <c r="C1124" s="118">
        <v>2</v>
      </c>
      <c r="D1124" s="129">
        <v>0.65948717867020512</v>
      </c>
      <c r="E1124" s="129">
        <v>0.705708833510449</v>
      </c>
    </row>
    <row r="1125" spans="1:6" ht="16" customHeight="1">
      <c r="A1125" s="111" t="s">
        <v>211</v>
      </c>
      <c r="B1125" s="130">
        <v>0.83038306897432612</v>
      </c>
      <c r="C1125" s="112">
        <v>2</v>
      </c>
      <c r="D1125" s="130">
        <v>0.66021381487963504</v>
      </c>
      <c r="E1125" s="130">
        <v>0.70570883351044922</v>
      </c>
    </row>
    <row r="1126" spans="1:6" ht="22" customHeight="1">
      <c r="A1126" s="111" t="s">
        <v>212</v>
      </c>
      <c r="B1126" s="130">
        <v>0.91843453877712378</v>
      </c>
      <c r="C1126" s="131"/>
      <c r="D1126" s="131"/>
      <c r="E1126" s="130">
        <v>0.61090387146469161</v>
      </c>
    </row>
    <row r="1127" spans="1:6" ht="16" customHeight="1" thickBot="1">
      <c r="A1127" s="114" t="s">
        <v>213</v>
      </c>
      <c r="B1127" s="121">
        <v>69</v>
      </c>
      <c r="C1127" s="132"/>
      <c r="D1127" s="132"/>
      <c r="E1127" s="132"/>
    </row>
    <row r="1128" spans="1:6" ht="25" customHeight="1" thickTop="1">
      <c r="A1128" s="271" t="s">
        <v>270</v>
      </c>
      <c r="B1128" s="258"/>
      <c r="C1128" s="258"/>
      <c r="D1128" s="258"/>
      <c r="E1128" s="258"/>
    </row>
    <row r="1131" spans="1:6" ht="16.5">
      <c r="A1131" s="108" t="s">
        <v>324</v>
      </c>
    </row>
    <row r="1133" spans="1:6" ht="18" customHeight="1" thickBot="1">
      <c r="A1133" s="257" t="s">
        <v>198</v>
      </c>
      <c r="B1133" s="258"/>
      <c r="C1133" s="258"/>
      <c r="D1133" s="258"/>
      <c r="E1133" s="258"/>
      <c r="F1133" s="258"/>
    </row>
    <row r="1134" spans="1:6" ht="15" customHeight="1" thickTop="1" thickBot="1">
      <c r="A1134" s="259" t="s">
        <v>126</v>
      </c>
      <c r="B1134" s="260"/>
      <c r="C1134" s="260"/>
      <c r="D1134" s="262" t="s">
        <v>71</v>
      </c>
      <c r="E1134" s="263"/>
      <c r="F1134" s="264" t="s">
        <v>82</v>
      </c>
    </row>
    <row r="1135" spans="1:6" ht="15" customHeight="1" thickBot="1">
      <c r="A1135" s="261"/>
      <c r="B1135" s="261"/>
      <c r="C1135" s="261"/>
      <c r="D1135" s="116" t="s">
        <v>69</v>
      </c>
      <c r="E1135" s="116" t="s">
        <v>70</v>
      </c>
      <c r="F1135" s="261"/>
    </row>
    <row r="1136" spans="1:6" ht="16" customHeight="1">
      <c r="A1136" s="265" t="s">
        <v>149</v>
      </c>
      <c r="B1136" s="265" t="s">
        <v>199</v>
      </c>
      <c r="C1136" s="117" t="s">
        <v>200</v>
      </c>
      <c r="D1136" s="118">
        <v>0</v>
      </c>
      <c r="E1136" s="118">
        <v>1</v>
      </c>
      <c r="F1136" s="118">
        <v>1</v>
      </c>
    </row>
    <row r="1137" spans="1:6" ht="16" customHeight="1">
      <c r="A1137" s="258"/>
      <c r="B1137" s="266"/>
      <c r="C1137" s="123" t="s">
        <v>325</v>
      </c>
      <c r="D1137" s="124">
        <v>0</v>
      </c>
      <c r="E1137" s="124">
        <v>3.2258064516129031E-2</v>
      </c>
      <c r="F1137" s="124">
        <v>1.4492753623188406E-2</v>
      </c>
    </row>
    <row r="1138" spans="1:6" ht="16" customHeight="1">
      <c r="A1138" s="258"/>
      <c r="B1138" s="267" t="s">
        <v>203</v>
      </c>
      <c r="C1138" s="125" t="s">
        <v>200</v>
      </c>
      <c r="D1138" s="126">
        <v>2</v>
      </c>
      <c r="E1138" s="126">
        <v>0</v>
      </c>
      <c r="F1138" s="126">
        <v>2</v>
      </c>
    </row>
    <row r="1139" spans="1:6" ht="16" customHeight="1">
      <c r="A1139" s="258"/>
      <c r="B1139" s="266"/>
      <c r="C1139" s="123" t="s">
        <v>325</v>
      </c>
      <c r="D1139" s="124">
        <v>5.2631578947368418E-2</v>
      </c>
      <c r="E1139" s="124">
        <v>0</v>
      </c>
      <c r="F1139" s="124">
        <v>2.8985507246376812E-2</v>
      </c>
    </row>
    <row r="1140" spans="1:6" ht="16" customHeight="1">
      <c r="A1140" s="258"/>
      <c r="B1140" s="267" t="s">
        <v>219</v>
      </c>
      <c r="C1140" s="125" t="s">
        <v>200</v>
      </c>
      <c r="D1140" s="126">
        <v>36</v>
      </c>
      <c r="E1140" s="126">
        <v>30</v>
      </c>
      <c r="F1140" s="126">
        <v>66</v>
      </c>
    </row>
    <row r="1141" spans="1:6" ht="16" customHeight="1">
      <c r="A1141" s="266"/>
      <c r="B1141" s="266"/>
      <c r="C1141" s="123" t="s">
        <v>325</v>
      </c>
      <c r="D1141" s="124">
        <v>0.94736842105263153</v>
      </c>
      <c r="E1141" s="124">
        <v>0.967741935483871</v>
      </c>
      <c r="F1141" s="124">
        <v>0.95652173913043481</v>
      </c>
    </row>
    <row r="1142" spans="1:6" ht="16" customHeight="1" thickBot="1">
      <c r="A1142" s="268" t="s">
        <v>82</v>
      </c>
      <c r="B1142" s="269"/>
      <c r="C1142" s="125" t="s">
        <v>200</v>
      </c>
      <c r="D1142" s="126">
        <v>38</v>
      </c>
      <c r="E1142" s="126">
        <v>31</v>
      </c>
      <c r="F1142" s="126">
        <v>69</v>
      </c>
    </row>
    <row r="1143" spans="1:6" ht="16" customHeight="1" thickTop="1" thickBot="1">
      <c r="A1143" s="270"/>
      <c r="B1143" s="270"/>
      <c r="C1143" s="114" t="s">
        <v>325</v>
      </c>
      <c r="D1143" s="122">
        <v>1</v>
      </c>
      <c r="E1143" s="122">
        <v>1</v>
      </c>
      <c r="F1143" s="122">
        <v>1</v>
      </c>
    </row>
    <row r="1144" spans="1:6" ht="15" thickTop="1"/>
    <row r="1145" spans="1:6" ht="18" customHeight="1" thickBot="1">
      <c r="A1145" s="257" t="s">
        <v>204</v>
      </c>
      <c r="B1145" s="258"/>
      <c r="C1145" s="258"/>
      <c r="D1145" s="258"/>
      <c r="E1145" s="258"/>
    </row>
    <row r="1146" spans="1:6" ht="25" customHeight="1" thickTop="1" thickBot="1">
      <c r="A1146" s="127" t="s">
        <v>126</v>
      </c>
      <c r="B1146" s="128" t="s">
        <v>205</v>
      </c>
      <c r="C1146" s="128" t="s">
        <v>206</v>
      </c>
      <c r="D1146" s="128" t="s">
        <v>207</v>
      </c>
      <c r="E1146" s="128" t="s">
        <v>208</v>
      </c>
    </row>
    <row r="1147" spans="1:6" ht="16" customHeight="1">
      <c r="A1147" s="117" t="s">
        <v>209</v>
      </c>
      <c r="B1147" s="109" t="s">
        <v>335</v>
      </c>
      <c r="C1147" s="118">
        <v>2</v>
      </c>
      <c r="D1147" s="129">
        <v>0.23873599170207987</v>
      </c>
      <c r="E1147" s="129">
        <v>0.33685790993880438</v>
      </c>
    </row>
    <row r="1148" spans="1:6" ht="16" customHeight="1">
      <c r="A1148" s="111" t="s">
        <v>211</v>
      </c>
      <c r="B1148" s="130">
        <v>3.9937233382184756</v>
      </c>
      <c r="C1148" s="112">
        <v>2</v>
      </c>
      <c r="D1148" s="130">
        <v>0.13576067730112451</v>
      </c>
      <c r="E1148" s="130">
        <v>0.33685790993880438</v>
      </c>
    </row>
    <row r="1149" spans="1:6" ht="22" customHeight="1">
      <c r="A1149" s="111" t="s">
        <v>212</v>
      </c>
      <c r="B1149" s="130">
        <v>2.4204608437753485</v>
      </c>
      <c r="C1149" s="131"/>
      <c r="D1149" s="131"/>
      <c r="E1149" s="130">
        <v>0.33685790993880438</v>
      </c>
    </row>
    <row r="1150" spans="1:6" ht="16" customHeight="1" thickBot="1">
      <c r="A1150" s="114" t="s">
        <v>213</v>
      </c>
      <c r="B1150" s="121">
        <v>69</v>
      </c>
      <c r="C1150" s="132"/>
      <c r="D1150" s="132"/>
      <c r="E1150" s="132"/>
    </row>
    <row r="1151" spans="1:6" ht="25" customHeight="1" thickTop="1">
      <c r="A1151" s="271" t="s">
        <v>256</v>
      </c>
      <c r="B1151" s="258"/>
      <c r="C1151" s="258"/>
      <c r="D1151" s="258"/>
      <c r="E1151" s="258"/>
    </row>
    <row r="1153" spans="1:3">
      <c r="A1153" s="106" t="s">
        <v>150</v>
      </c>
    </row>
    <row r="1154" spans="1:3">
      <c r="A1154" s="106" t="s">
        <v>336</v>
      </c>
    </row>
    <row r="1155" spans="1:3">
      <c r="A1155" s="106" t="s">
        <v>151</v>
      </c>
    </row>
    <row r="1156" spans="1:3">
      <c r="A1156" s="106" t="s">
        <v>152</v>
      </c>
    </row>
    <row r="1157" spans="1:3">
      <c r="A1157" s="106" t="s">
        <v>153</v>
      </c>
    </row>
    <row r="1158" spans="1:3">
      <c r="A1158" s="106" t="s">
        <v>154</v>
      </c>
    </row>
    <row r="1159" spans="1:3">
      <c r="A1159" s="106" t="s">
        <v>155</v>
      </c>
    </row>
    <row r="1162" spans="1:3" ht="16.5">
      <c r="A1162" s="108" t="s">
        <v>156</v>
      </c>
    </row>
    <row r="1164" spans="1:3" ht="18" customHeight="1" thickBot="1">
      <c r="A1164" s="272" t="s">
        <v>157</v>
      </c>
      <c r="B1164" s="261"/>
      <c r="C1164" s="261"/>
    </row>
    <row r="1165" spans="1:3" ht="16" customHeight="1">
      <c r="A1165" s="273" t="s">
        <v>158</v>
      </c>
      <c r="B1165" s="274"/>
      <c r="C1165" s="109" t="s">
        <v>337</v>
      </c>
    </row>
    <row r="1166" spans="1:3" ht="16" customHeight="1">
      <c r="A1166" s="275" t="s">
        <v>159</v>
      </c>
      <c r="B1166" s="258"/>
      <c r="C1166" s="110" t="s">
        <v>126</v>
      </c>
    </row>
    <row r="1167" spans="1:3" ht="16" customHeight="1">
      <c r="A1167" s="275" t="s">
        <v>160</v>
      </c>
      <c r="B1167" s="111" t="s">
        <v>161</v>
      </c>
      <c r="C1167" s="110" t="s">
        <v>162</v>
      </c>
    </row>
    <row r="1168" spans="1:3" ht="16" customHeight="1">
      <c r="A1168" s="258"/>
      <c r="B1168" s="111" t="s">
        <v>163</v>
      </c>
      <c r="C1168" s="110" t="s">
        <v>164</v>
      </c>
    </row>
    <row r="1169" spans="1:7" ht="16" customHeight="1">
      <c r="A1169" s="258"/>
      <c r="B1169" s="111" t="s">
        <v>165</v>
      </c>
      <c r="C1169" s="110" t="s">
        <v>164</v>
      </c>
    </row>
    <row r="1170" spans="1:7" ht="16" customHeight="1">
      <c r="A1170" s="258"/>
      <c r="B1170" s="111" t="s">
        <v>166</v>
      </c>
      <c r="C1170" s="110" t="s">
        <v>164</v>
      </c>
    </row>
    <row r="1171" spans="1:7" ht="22" customHeight="1">
      <c r="A1171" s="258"/>
      <c r="B1171" s="111" t="s">
        <v>167</v>
      </c>
      <c r="C1171" s="112">
        <v>69</v>
      </c>
    </row>
    <row r="1172" spans="1:7" ht="36" customHeight="1">
      <c r="A1172" s="275" t="s">
        <v>168</v>
      </c>
      <c r="B1172" s="111" t="s">
        <v>169</v>
      </c>
      <c r="C1172" s="110" t="s">
        <v>170</v>
      </c>
    </row>
    <row r="1173" spans="1:7" ht="61" customHeight="1">
      <c r="A1173" s="258"/>
      <c r="B1173" s="111" t="s">
        <v>171</v>
      </c>
      <c r="C1173" s="110" t="s">
        <v>172</v>
      </c>
    </row>
    <row r="1174" spans="1:7" ht="157" customHeight="1">
      <c r="A1174" s="275" t="s">
        <v>173</v>
      </c>
      <c r="B1174" s="258"/>
      <c r="C1174" s="110" t="s">
        <v>338</v>
      </c>
    </row>
    <row r="1175" spans="1:7" ht="16" customHeight="1" thickBot="1">
      <c r="A1175" s="276" t="s">
        <v>174</v>
      </c>
      <c r="B1175" s="111" t="s">
        <v>175</v>
      </c>
      <c r="C1175" s="113" t="s">
        <v>339</v>
      </c>
    </row>
    <row r="1176" spans="1:7" ht="16" customHeight="1" thickTop="1">
      <c r="A1176" s="258"/>
      <c r="B1176" s="111" t="s">
        <v>176</v>
      </c>
      <c r="C1176" s="113" t="s">
        <v>339</v>
      </c>
    </row>
    <row r="1177" spans="1:7" ht="16" customHeight="1">
      <c r="A1177" s="258"/>
      <c r="B1177" s="111" t="s">
        <v>177</v>
      </c>
      <c r="C1177" s="112">
        <v>2</v>
      </c>
    </row>
    <row r="1178" spans="1:7" ht="16" customHeight="1">
      <c r="A1178" s="258"/>
      <c r="B1178" s="111" t="s">
        <v>178</v>
      </c>
      <c r="C1178" s="112">
        <v>174762</v>
      </c>
    </row>
    <row r="1179" spans="1:7" ht="22" customHeight="1" thickBot="1">
      <c r="A1179" s="270"/>
      <c r="B1179" s="114" t="s">
        <v>179</v>
      </c>
      <c r="C1179" s="115" t="s">
        <v>340</v>
      </c>
    </row>
    <row r="1180" spans="1:7" ht="15" thickTop="1"/>
    <row r="1182" spans="1:7">
      <c r="A1182" s="106" t="s">
        <v>180</v>
      </c>
    </row>
    <row r="1184" spans="1:7" ht="18" customHeight="1" thickBot="1">
      <c r="A1184" s="257" t="s">
        <v>181</v>
      </c>
      <c r="B1184" s="258"/>
      <c r="C1184" s="258"/>
      <c r="D1184" s="258"/>
      <c r="E1184" s="258"/>
      <c r="F1184" s="258"/>
      <c r="G1184" s="258"/>
    </row>
    <row r="1185" spans="1:7" ht="14.15" customHeight="1" thickTop="1" thickBot="1">
      <c r="A1185" s="259" t="s">
        <v>126</v>
      </c>
      <c r="B1185" s="277" t="s">
        <v>182</v>
      </c>
      <c r="C1185" s="260"/>
      <c r="D1185" s="260"/>
      <c r="E1185" s="260"/>
      <c r="F1185" s="260"/>
      <c r="G1185" s="260"/>
    </row>
    <row r="1186" spans="1:7" ht="15" customHeight="1">
      <c r="A1186" s="258"/>
      <c r="B1186" s="278" t="s">
        <v>183</v>
      </c>
      <c r="C1186" s="279"/>
      <c r="D1186" s="278" t="s">
        <v>184</v>
      </c>
      <c r="E1186" s="279"/>
      <c r="F1186" s="278" t="s">
        <v>82</v>
      </c>
      <c r="G1186" s="279"/>
    </row>
    <row r="1187" spans="1:7" ht="15" customHeight="1" thickBot="1">
      <c r="A1187" s="261"/>
      <c r="B1187" s="116" t="s">
        <v>185</v>
      </c>
      <c r="C1187" s="116" t="s">
        <v>186</v>
      </c>
      <c r="D1187" s="116" t="s">
        <v>185</v>
      </c>
      <c r="E1187" s="116" t="s">
        <v>186</v>
      </c>
      <c r="F1187" s="116" t="s">
        <v>185</v>
      </c>
      <c r="G1187" s="116" t="s">
        <v>186</v>
      </c>
    </row>
    <row r="1188" spans="1:7" ht="22" customHeight="1">
      <c r="A1188" s="117" t="s">
        <v>341</v>
      </c>
      <c r="B1188" s="118">
        <v>69</v>
      </c>
      <c r="C1188" s="119">
        <v>1</v>
      </c>
      <c r="D1188" s="118">
        <v>0</v>
      </c>
      <c r="E1188" s="119">
        <v>0</v>
      </c>
      <c r="F1188" s="118">
        <v>69</v>
      </c>
      <c r="G1188" s="119">
        <v>1</v>
      </c>
    </row>
    <row r="1189" spans="1:7" ht="22" customHeight="1">
      <c r="A1189" s="111" t="s">
        <v>342</v>
      </c>
      <c r="B1189" s="112">
        <v>69</v>
      </c>
      <c r="C1189" s="120">
        <v>1</v>
      </c>
      <c r="D1189" s="112">
        <v>0</v>
      </c>
      <c r="E1189" s="120">
        <v>0</v>
      </c>
      <c r="F1189" s="112">
        <v>69</v>
      </c>
      <c r="G1189" s="120">
        <v>1</v>
      </c>
    </row>
    <row r="1190" spans="1:7" ht="22" customHeight="1">
      <c r="A1190" s="111" t="s">
        <v>343</v>
      </c>
      <c r="B1190" s="112">
        <v>69</v>
      </c>
      <c r="C1190" s="120">
        <v>1</v>
      </c>
      <c r="D1190" s="112">
        <v>0</v>
      </c>
      <c r="E1190" s="120">
        <v>0</v>
      </c>
      <c r="F1190" s="112">
        <v>69</v>
      </c>
      <c r="G1190" s="120">
        <v>1</v>
      </c>
    </row>
    <row r="1191" spans="1:7" ht="22" customHeight="1">
      <c r="A1191" s="111" t="s">
        <v>344</v>
      </c>
      <c r="B1191" s="112">
        <v>69</v>
      </c>
      <c r="C1191" s="120">
        <v>1</v>
      </c>
      <c r="D1191" s="112">
        <v>0</v>
      </c>
      <c r="E1191" s="120">
        <v>0</v>
      </c>
      <c r="F1191" s="112">
        <v>69</v>
      </c>
      <c r="G1191" s="120">
        <v>1</v>
      </c>
    </row>
    <row r="1192" spans="1:7" ht="22" customHeight="1">
      <c r="A1192" s="111" t="s">
        <v>345</v>
      </c>
      <c r="B1192" s="112">
        <v>69</v>
      </c>
      <c r="C1192" s="120">
        <v>1</v>
      </c>
      <c r="D1192" s="112">
        <v>0</v>
      </c>
      <c r="E1192" s="120">
        <v>0</v>
      </c>
      <c r="F1192" s="112">
        <v>69</v>
      </c>
      <c r="G1192" s="120">
        <v>1</v>
      </c>
    </row>
    <row r="1193" spans="1:7" ht="22" customHeight="1">
      <c r="A1193" s="111" t="s">
        <v>346</v>
      </c>
      <c r="B1193" s="112">
        <v>69</v>
      </c>
      <c r="C1193" s="120">
        <v>1</v>
      </c>
      <c r="D1193" s="112">
        <v>0</v>
      </c>
      <c r="E1193" s="120">
        <v>0</v>
      </c>
      <c r="F1193" s="112">
        <v>69</v>
      </c>
      <c r="G1193" s="120">
        <v>1</v>
      </c>
    </row>
    <row r="1194" spans="1:7" ht="16" customHeight="1">
      <c r="A1194" s="111" t="s">
        <v>347</v>
      </c>
      <c r="B1194" s="112">
        <v>69</v>
      </c>
      <c r="C1194" s="120">
        <v>1</v>
      </c>
      <c r="D1194" s="112">
        <v>0</v>
      </c>
      <c r="E1194" s="120">
        <v>0</v>
      </c>
      <c r="F1194" s="112">
        <v>69</v>
      </c>
      <c r="G1194" s="120">
        <v>1</v>
      </c>
    </row>
    <row r="1195" spans="1:7" ht="16" customHeight="1">
      <c r="A1195" s="111" t="s">
        <v>348</v>
      </c>
      <c r="B1195" s="112">
        <v>69</v>
      </c>
      <c r="C1195" s="120">
        <v>1</v>
      </c>
      <c r="D1195" s="112">
        <v>0</v>
      </c>
      <c r="E1195" s="120">
        <v>0</v>
      </c>
      <c r="F1195" s="112">
        <v>69</v>
      </c>
      <c r="G1195" s="120">
        <v>1</v>
      </c>
    </row>
    <row r="1196" spans="1:7" ht="16" customHeight="1">
      <c r="A1196" s="111" t="s">
        <v>349</v>
      </c>
      <c r="B1196" s="112">
        <v>69</v>
      </c>
      <c r="C1196" s="120">
        <v>1</v>
      </c>
      <c r="D1196" s="112">
        <v>0</v>
      </c>
      <c r="E1196" s="120">
        <v>0</v>
      </c>
      <c r="F1196" s="112">
        <v>69</v>
      </c>
      <c r="G1196" s="120">
        <v>1</v>
      </c>
    </row>
    <row r="1197" spans="1:7" ht="16" customHeight="1">
      <c r="A1197" s="111" t="s">
        <v>350</v>
      </c>
      <c r="B1197" s="112">
        <v>69</v>
      </c>
      <c r="C1197" s="120">
        <v>1</v>
      </c>
      <c r="D1197" s="112">
        <v>0</v>
      </c>
      <c r="E1197" s="120">
        <v>0</v>
      </c>
      <c r="F1197" s="112">
        <v>69</v>
      </c>
      <c r="G1197" s="120">
        <v>1</v>
      </c>
    </row>
    <row r="1198" spans="1:7" ht="16" customHeight="1" thickBot="1">
      <c r="A1198" s="114" t="s">
        <v>351</v>
      </c>
      <c r="B1198" s="121">
        <v>69</v>
      </c>
      <c r="C1198" s="122">
        <v>1</v>
      </c>
      <c r="D1198" s="121">
        <v>0</v>
      </c>
      <c r="E1198" s="122">
        <v>0</v>
      </c>
      <c r="F1198" s="121">
        <v>69</v>
      </c>
      <c r="G1198" s="122">
        <v>1</v>
      </c>
    </row>
    <row r="1199" spans="1:7" ht="15" thickTop="1"/>
    <row r="1201" spans="1:7" ht="16.5">
      <c r="A1201" s="108" t="s">
        <v>341</v>
      </c>
    </row>
    <row r="1203" spans="1:7" ht="18" customHeight="1" thickBot="1">
      <c r="A1203" s="257" t="s">
        <v>198</v>
      </c>
      <c r="B1203" s="258"/>
      <c r="C1203" s="258"/>
      <c r="D1203" s="258"/>
      <c r="E1203" s="258"/>
      <c r="F1203" s="258"/>
      <c r="G1203" s="258"/>
    </row>
    <row r="1204" spans="1:7" ht="15" customHeight="1" thickTop="1" thickBot="1">
      <c r="A1204" s="259" t="s">
        <v>126</v>
      </c>
      <c r="B1204" s="260"/>
      <c r="C1204" s="260"/>
      <c r="D1204" s="262" t="s">
        <v>108</v>
      </c>
      <c r="E1204" s="263"/>
      <c r="F1204" s="263"/>
      <c r="G1204" s="264" t="s">
        <v>82</v>
      </c>
    </row>
    <row r="1205" spans="1:7" ht="25" customHeight="1" thickBot="1">
      <c r="A1205" s="261"/>
      <c r="B1205" s="261"/>
      <c r="C1205" s="261"/>
      <c r="D1205" s="116" t="s">
        <v>107</v>
      </c>
      <c r="E1205" s="116" t="s">
        <v>84</v>
      </c>
      <c r="F1205" s="116" t="s">
        <v>96</v>
      </c>
      <c r="G1205" s="261"/>
    </row>
    <row r="1206" spans="1:7" ht="16" customHeight="1">
      <c r="A1206" s="265" t="s">
        <v>139</v>
      </c>
      <c r="B1206" s="265" t="s">
        <v>199</v>
      </c>
      <c r="C1206" s="117" t="s">
        <v>200</v>
      </c>
      <c r="D1206" s="118">
        <v>0</v>
      </c>
      <c r="E1206" s="118">
        <v>2</v>
      </c>
      <c r="F1206" s="118">
        <v>1</v>
      </c>
      <c r="G1206" s="118">
        <v>3</v>
      </c>
    </row>
    <row r="1207" spans="1:7" ht="16" customHeight="1">
      <c r="A1207" s="258"/>
      <c r="B1207" s="266"/>
      <c r="C1207" s="123" t="s">
        <v>352</v>
      </c>
      <c r="D1207" s="124">
        <v>0</v>
      </c>
      <c r="E1207" s="124">
        <v>0.10526315789473684</v>
      </c>
      <c r="F1207" s="124">
        <v>3.3333333333333333E-2</v>
      </c>
      <c r="G1207" s="124">
        <v>4.3478260869565216E-2</v>
      </c>
    </row>
    <row r="1208" spans="1:7" ht="16" customHeight="1">
      <c r="A1208" s="258"/>
      <c r="B1208" s="267" t="s">
        <v>202</v>
      </c>
      <c r="C1208" s="125" t="s">
        <v>200</v>
      </c>
      <c r="D1208" s="126">
        <v>2</v>
      </c>
      <c r="E1208" s="126">
        <v>10</v>
      </c>
      <c r="F1208" s="126">
        <v>5</v>
      </c>
      <c r="G1208" s="126">
        <v>17</v>
      </c>
    </row>
    <row r="1209" spans="1:7" ht="16" customHeight="1">
      <c r="A1209" s="258"/>
      <c r="B1209" s="266"/>
      <c r="C1209" s="123" t="s">
        <v>352</v>
      </c>
      <c r="D1209" s="124">
        <v>0.1</v>
      </c>
      <c r="E1209" s="124">
        <v>0.52631578947368418</v>
      </c>
      <c r="F1209" s="124">
        <v>0.16666666666666663</v>
      </c>
      <c r="G1209" s="124">
        <v>0.24637681159420294</v>
      </c>
    </row>
    <row r="1210" spans="1:7" ht="16" customHeight="1">
      <c r="A1210" s="258"/>
      <c r="B1210" s="267" t="s">
        <v>203</v>
      </c>
      <c r="C1210" s="125" t="s">
        <v>200</v>
      </c>
      <c r="D1210" s="126">
        <v>18</v>
      </c>
      <c r="E1210" s="126">
        <v>7</v>
      </c>
      <c r="F1210" s="126">
        <v>24</v>
      </c>
      <c r="G1210" s="126">
        <v>49</v>
      </c>
    </row>
    <row r="1211" spans="1:7" ht="16" customHeight="1">
      <c r="A1211" s="266"/>
      <c r="B1211" s="266"/>
      <c r="C1211" s="123" t="s">
        <v>352</v>
      </c>
      <c r="D1211" s="124">
        <v>0.9</v>
      </c>
      <c r="E1211" s="124">
        <v>0.36842105263157893</v>
      </c>
      <c r="F1211" s="124">
        <v>0.8</v>
      </c>
      <c r="G1211" s="124">
        <v>0.71014492753623193</v>
      </c>
    </row>
    <row r="1212" spans="1:7" ht="16" customHeight="1" thickBot="1">
      <c r="A1212" s="268" t="s">
        <v>82</v>
      </c>
      <c r="B1212" s="269"/>
      <c r="C1212" s="125" t="s">
        <v>200</v>
      </c>
      <c r="D1212" s="126">
        <v>20</v>
      </c>
      <c r="E1212" s="126">
        <v>19</v>
      </c>
      <c r="F1212" s="126">
        <v>30</v>
      </c>
      <c r="G1212" s="126">
        <v>69</v>
      </c>
    </row>
    <row r="1213" spans="1:7" ht="16" customHeight="1" thickTop="1" thickBot="1">
      <c r="A1213" s="270"/>
      <c r="B1213" s="270"/>
      <c r="C1213" s="114" t="s">
        <v>352</v>
      </c>
      <c r="D1213" s="122">
        <v>1</v>
      </c>
      <c r="E1213" s="122">
        <v>1</v>
      </c>
      <c r="F1213" s="122">
        <v>1</v>
      </c>
      <c r="G1213" s="122">
        <v>1</v>
      </c>
    </row>
    <row r="1214" spans="1:7" ht="15" thickTop="1"/>
    <row r="1215" spans="1:7" ht="18" customHeight="1" thickBot="1">
      <c r="A1215" s="257" t="s">
        <v>204</v>
      </c>
      <c r="B1215" s="258"/>
      <c r="C1215" s="258"/>
      <c r="D1215" s="258"/>
      <c r="E1215" s="258"/>
    </row>
    <row r="1216" spans="1:7" ht="25" customHeight="1" thickTop="1" thickBot="1">
      <c r="A1216" s="127" t="s">
        <v>126</v>
      </c>
      <c r="B1216" s="128" t="s">
        <v>205</v>
      </c>
      <c r="C1216" s="128" t="s">
        <v>206</v>
      </c>
      <c r="D1216" s="128" t="s">
        <v>207</v>
      </c>
      <c r="E1216" s="128" t="s">
        <v>208</v>
      </c>
    </row>
    <row r="1217" spans="1:7" ht="16" customHeight="1">
      <c r="A1217" s="137" t="s">
        <v>209</v>
      </c>
      <c r="B1217" s="138" t="s">
        <v>353</v>
      </c>
      <c r="C1217" s="139">
        <v>4</v>
      </c>
      <c r="D1217" s="140">
        <v>3.5333991013415415E-3</v>
      </c>
      <c r="E1217" s="140">
        <v>1.7062428418270679E-3</v>
      </c>
      <c r="F1217" s="141"/>
      <c r="G1217" s="141"/>
    </row>
    <row r="1218" spans="1:7" ht="16" customHeight="1">
      <c r="A1218" s="111" t="s">
        <v>211</v>
      </c>
      <c r="B1218" s="130">
        <v>15.731533595885857</v>
      </c>
      <c r="C1218" s="112">
        <v>4</v>
      </c>
      <c r="D1218" s="130">
        <v>3.4013959267525343E-3</v>
      </c>
      <c r="E1218" s="130">
        <v>3.9352403816060692E-3</v>
      </c>
    </row>
    <row r="1219" spans="1:7" ht="22" customHeight="1">
      <c r="A1219" s="133" t="s">
        <v>212</v>
      </c>
      <c r="B1219" s="134">
        <v>14.146852851551291</v>
      </c>
      <c r="C1219" s="135"/>
      <c r="D1219" s="135"/>
      <c r="E1219" s="134">
        <v>2.1145557860783406E-3</v>
      </c>
      <c r="F1219" s="136"/>
      <c r="G1219" s="136"/>
    </row>
    <row r="1220" spans="1:7" ht="16" customHeight="1" thickBot="1">
      <c r="A1220" s="114" t="s">
        <v>213</v>
      </c>
      <c r="B1220" s="121">
        <v>69</v>
      </c>
      <c r="C1220" s="132"/>
      <c r="D1220" s="132"/>
      <c r="E1220" s="132"/>
    </row>
    <row r="1221" spans="1:7" ht="25" customHeight="1" thickTop="1">
      <c r="A1221" s="271" t="s">
        <v>354</v>
      </c>
      <c r="B1221" s="258"/>
      <c r="C1221" s="258"/>
      <c r="D1221" s="258"/>
      <c r="E1221" s="258"/>
    </row>
    <row r="1224" spans="1:7" ht="16.5">
      <c r="A1224" s="108" t="s">
        <v>342</v>
      </c>
    </row>
    <row r="1226" spans="1:7" ht="18" customHeight="1" thickBot="1">
      <c r="A1226" s="257" t="s">
        <v>198</v>
      </c>
      <c r="B1226" s="258"/>
      <c r="C1226" s="258"/>
      <c r="D1226" s="258"/>
      <c r="E1226" s="258"/>
      <c r="F1226" s="258"/>
      <c r="G1226" s="258"/>
    </row>
    <row r="1227" spans="1:7" ht="15" customHeight="1" thickTop="1" thickBot="1">
      <c r="A1227" s="259" t="s">
        <v>126</v>
      </c>
      <c r="B1227" s="260"/>
      <c r="C1227" s="260"/>
      <c r="D1227" s="262" t="s">
        <v>108</v>
      </c>
      <c r="E1227" s="263"/>
      <c r="F1227" s="263"/>
      <c r="G1227" s="264" t="s">
        <v>82</v>
      </c>
    </row>
    <row r="1228" spans="1:7" ht="25" customHeight="1" thickBot="1">
      <c r="A1228" s="261"/>
      <c r="B1228" s="261"/>
      <c r="C1228" s="261"/>
      <c r="D1228" s="116" t="s">
        <v>107</v>
      </c>
      <c r="E1228" s="116" t="s">
        <v>84</v>
      </c>
      <c r="F1228" s="116" t="s">
        <v>96</v>
      </c>
      <c r="G1228" s="261"/>
    </row>
    <row r="1229" spans="1:7" ht="16" customHeight="1">
      <c r="A1229" s="265" t="s">
        <v>140</v>
      </c>
      <c r="B1229" s="265" t="s">
        <v>199</v>
      </c>
      <c r="C1229" s="117" t="s">
        <v>200</v>
      </c>
      <c r="D1229" s="118">
        <v>0</v>
      </c>
      <c r="E1229" s="118">
        <v>4</v>
      </c>
      <c r="F1229" s="118">
        <v>1</v>
      </c>
      <c r="G1229" s="118">
        <v>5</v>
      </c>
    </row>
    <row r="1230" spans="1:7" ht="16" customHeight="1">
      <c r="A1230" s="258"/>
      <c r="B1230" s="266"/>
      <c r="C1230" s="123" t="s">
        <v>352</v>
      </c>
      <c r="D1230" s="124">
        <v>0</v>
      </c>
      <c r="E1230" s="124">
        <v>0.21052631578947367</v>
      </c>
      <c r="F1230" s="124">
        <v>3.3333333333333333E-2</v>
      </c>
      <c r="G1230" s="124">
        <v>7.2463768115942032E-2</v>
      </c>
    </row>
    <row r="1231" spans="1:7" ht="16" customHeight="1">
      <c r="A1231" s="258"/>
      <c r="B1231" s="267" t="s">
        <v>202</v>
      </c>
      <c r="C1231" s="125" t="s">
        <v>200</v>
      </c>
      <c r="D1231" s="126">
        <v>7</v>
      </c>
      <c r="E1231" s="126">
        <v>5</v>
      </c>
      <c r="F1231" s="126">
        <v>8</v>
      </c>
      <c r="G1231" s="126">
        <v>20</v>
      </c>
    </row>
    <row r="1232" spans="1:7" ht="16" customHeight="1">
      <c r="A1232" s="258"/>
      <c r="B1232" s="266"/>
      <c r="C1232" s="123" t="s">
        <v>352</v>
      </c>
      <c r="D1232" s="124">
        <v>0.35</v>
      </c>
      <c r="E1232" s="124">
        <v>0.26315789473684209</v>
      </c>
      <c r="F1232" s="124">
        <v>0.26666666666666666</v>
      </c>
      <c r="G1232" s="124">
        <v>0.28985507246376813</v>
      </c>
    </row>
    <row r="1233" spans="1:7" ht="16" customHeight="1">
      <c r="A1233" s="258"/>
      <c r="B1233" s="267" t="s">
        <v>203</v>
      </c>
      <c r="C1233" s="125" t="s">
        <v>200</v>
      </c>
      <c r="D1233" s="126">
        <v>13</v>
      </c>
      <c r="E1233" s="126">
        <v>10</v>
      </c>
      <c r="F1233" s="126">
        <v>21</v>
      </c>
      <c r="G1233" s="126">
        <v>44</v>
      </c>
    </row>
    <row r="1234" spans="1:7" ht="16" customHeight="1">
      <c r="A1234" s="266"/>
      <c r="B1234" s="266"/>
      <c r="C1234" s="123" t="s">
        <v>352</v>
      </c>
      <c r="D1234" s="124">
        <v>0.65</v>
      </c>
      <c r="E1234" s="124">
        <v>0.52631578947368418</v>
      </c>
      <c r="F1234" s="124">
        <v>0.7</v>
      </c>
      <c r="G1234" s="124">
        <v>0.6376811594202898</v>
      </c>
    </row>
    <row r="1235" spans="1:7" ht="16" customHeight="1" thickBot="1">
      <c r="A1235" s="268" t="s">
        <v>82</v>
      </c>
      <c r="B1235" s="269"/>
      <c r="C1235" s="125" t="s">
        <v>200</v>
      </c>
      <c r="D1235" s="126">
        <v>20</v>
      </c>
      <c r="E1235" s="126">
        <v>19</v>
      </c>
      <c r="F1235" s="126">
        <v>30</v>
      </c>
      <c r="G1235" s="126">
        <v>69</v>
      </c>
    </row>
    <row r="1236" spans="1:7" ht="16" customHeight="1" thickTop="1" thickBot="1">
      <c r="A1236" s="270"/>
      <c r="B1236" s="270"/>
      <c r="C1236" s="114" t="s">
        <v>352</v>
      </c>
      <c r="D1236" s="122">
        <v>1</v>
      </c>
      <c r="E1236" s="122">
        <v>1</v>
      </c>
      <c r="F1236" s="122">
        <v>1</v>
      </c>
      <c r="G1236" s="122">
        <v>1</v>
      </c>
    </row>
    <row r="1237" spans="1:7" ht="15" thickTop="1"/>
    <row r="1238" spans="1:7" ht="18" customHeight="1" thickBot="1">
      <c r="A1238" s="257" t="s">
        <v>204</v>
      </c>
      <c r="B1238" s="258"/>
      <c r="C1238" s="258"/>
      <c r="D1238" s="258"/>
      <c r="E1238" s="258"/>
    </row>
    <row r="1239" spans="1:7" ht="25" customHeight="1" thickTop="1" thickBot="1">
      <c r="A1239" s="127" t="s">
        <v>126</v>
      </c>
      <c r="B1239" s="128" t="s">
        <v>205</v>
      </c>
      <c r="C1239" s="128" t="s">
        <v>206</v>
      </c>
      <c r="D1239" s="128" t="s">
        <v>207</v>
      </c>
      <c r="E1239" s="128" t="s">
        <v>208</v>
      </c>
    </row>
    <row r="1240" spans="1:7" ht="16" customHeight="1">
      <c r="A1240" s="117" t="s">
        <v>209</v>
      </c>
      <c r="B1240" s="109" t="s">
        <v>355</v>
      </c>
      <c r="C1240" s="118">
        <v>4</v>
      </c>
      <c r="D1240" s="129">
        <v>9.1944315187337741E-2</v>
      </c>
      <c r="E1240" s="129">
        <v>9.2750126857685827E-2</v>
      </c>
    </row>
    <row r="1241" spans="1:7" ht="16" customHeight="1">
      <c r="A1241" s="111" t="s">
        <v>211</v>
      </c>
      <c r="B1241" s="130">
        <v>7.8933930381169901</v>
      </c>
      <c r="C1241" s="112">
        <v>4</v>
      </c>
      <c r="D1241" s="130">
        <v>9.5562333734522636E-2</v>
      </c>
      <c r="E1241" s="130">
        <v>0.13414976379369789</v>
      </c>
    </row>
    <row r="1242" spans="1:7" ht="22" customHeight="1">
      <c r="A1242" s="111" t="s">
        <v>212</v>
      </c>
      <c r="B1242" s="130">
        <v>6.1568011338999078</v>
      </c>
      <c r="C1242" s="131"/>
      <c r="D1242" s="131"/>
      <c r="E1242" s="130">
        <v>0.15805640258760054</v>
      </c>
    </row>
    <row r="1243" spans="1:7" ht="16" customHeight="1" thickBot="1">
      <c r="A1243" s="114" t="s">
        <v>213</v>
      </c>
      <c r="B1243" s="121">
        <v>69</v>
      </c>
      <c r="C1243" s="132"/>
      <c r="D1243" s="132"/>
      <c r="E1243" s="132"/>
    </row>
    <row r="1244" spans="1:7" ht="25" customHeight="1" thickTop="1">
      <c r="A1244" s="271" t="s">
        <v>356</v>
      </c>
      <c r="B1244" s="258"/>
      <c r="C1244" s="258"/>
      <c r="D1244" s="258"/>
      <c r="E1244" s="258"/>
    </row>
    <row r="1247" spans="1:7" ht="16.5">
      <c r="A1247" s="108" t="s">
        <v>343</v>
      </c>
    </row>
    <row r="1249" spans="1:7" ht="18" customHeight="1" thickBot="1">
      <c r="A1249" s="257" t="s">
        <v>198</v>
      </c>
      <c r="B1249" s="258"/>
      <c r="C1249" s="258"/>
      <c r="D1249" s="258"/>
      <c r="E1249" s="258"/>
      <c r="F1249" s="258"/>
      <c r="G1249" s="258"/>
    </row>
    <row r="1250" spans="1:7" ht="15" customHeight="1" thickTop="1" thickBot="1">
      <c r="A1250" s="259" t="s">
        <v>126</v>
      </c>
      <c r="B1250" s="260"/>
      <c r="C1250" s="260"/>
      <c r="D1250" s="262" t="s">
        <v>108</v>
      </c>
      <c r="E1250" s="263"/>
      <c r="F1250" s="263"/>
      <c r="G1250" s="264" t="s">
        <v>82</v>
      </c>
    </row>
    <row r="1251" spans="1:7" ht="25" customHeight="1" thickBot="1">
      <c r="A1251" s="261"/>
      <c r="B1251" s="261"/>
      <c r="C1251" s="261"/>
      <c r="D1251" s="116" t="s">
        <v>107</v>
      </c>
      <c r="E1251" s="116" t="s">
        <v>84</v>
      </c>
      <c r="F1251" s="116" t="s">
        <v>96</v>
      </c>
      <c r="G1251" s="261"/>
    </row>
    <row r="1252" spans="1:7" ht="16" customHeight="1">
      <c r="A1252" s="265" t="s">
        <v>141</v>
      </c>
      <c r="B1252" s="265" t="s">
        <v>199</v>
      </c>
      <c r="C1252" s="117" t="s">
        <v>200</v>
      </c>
      <c r="D1252" s="118">
        <v>1</v>
      </c>
      <c r="E1252" s="118">
        <v>0</v>
      </c>
      <c r="F1252" s="118">
        <v>0</v>
      </c>
      <c r="G1252" s="118">
        <v>1</v>
      </c>
    </row>
    <row r="1253" spans="1:7" ht="16" customHeight="1">
      <c r="A1253" s="258"/>
      <c r="B1253" s="266"/>
      <c r="C1253" s="123" t="s">
        <v>352</v>
      </c>
      <c r="D1253" s="124">
        <v>0.05</v>
      </c>
      <c r="E1253" s="124">
        <v>0</v>
      </c>
      <c r="F1253" s="124">
        <v>0</v>
      </c>
      <c r="G1253" s="124">
        <v>1.4492753623188406E-2</v>
      </c>
    </row>
    <row r="1254" spans="1:7" ht="16" customHeight="1">
      <c r="A1254" s="258"/>
      <c r="B1254" s="267" t="s">
        <v>202</v>
      </c>
      <c r="C1254" s="125" t="s">
        <v>200</v>
      </c>
      <c r="D1254" s="126">
        <v>0</v>
      </c>
      <c r="E1254" s="126">
        <v>1</v>
      </c>
      <c r="F1254" s="126">
        <v>0</v>
      </c>
      <c r="G1254" s="126">
        <v>1</v>
      </c>
    </row>
    <row r="1255" spans="1:7" ht="16" customHeight="1">
      <c r="A1255" s="258"/>
      <c r="B1255" s="266"/>
      <c r="C1255" s="123" t="s">
        <v>352</v>
      </c>
      <c r="D1255" s="124">
        <v>0</v>
      </c>
      <c r="E1255" s="124">
        <v>5.2631578947368418E-2</v>
      </c>
      <c r="F1255" s="124">
        <v>0</v>
      </c>
      <c r="G1255" s="124">
        <v>1.4492753623188406E-2</v>
      </c>
    </row>
    <row r="1256" spans="1:7" ht="16" customHeight="1">
      <c r="A1256" s="258"/>
      <c r="B1256" s="267" t="s">
        <v>203</v>
      </c>
      <c r="C1256" s="125" t="s">
        <v>200</v>
      </c>
      <c r="D1256" s="126">
        <v>19</v>
      </c>
      <c r="E1256" s="126">
        <v>18</v>
      </c>
      <c r="F1256" s="126">
        <v>30</v>
      </c>
      <c r="G1256" s="126">
        <v>67</v>
      </c>
    </row>
    <row r="1257" spans="1:7" ht="16" customHeight="1">
      <c r="A1257" s="266"/>
      <c r="B1257" s="266"/>
      <c r="C1257" s="123" t="s">
        <v>352</v>
      </c>
      <c r="D1257" s="124">
        <v>0.95</v>
      </c>
      <c r="E1257" s="124">
        <v>0.94736842105263153</v>
      </c>
      <c r="F1257" s="124">
        <v>1</v>
      </c>
      <c r="G1257" s="124">
        <v>0.97101449275362317</v>
      </c>
    </row>
    <row r="1258" spans="1:7" ht="16" customHeight="1" thickBot="1">
      <c r="A1258" s="268" t="s">
        <v>82</v>
      </c>
      <c r="B1258" s="269"/>
      <c r="C1258" s="125" t="s">
        <v>200</v>
      </c>
      <c r="D1258" s="126">
        <v>20</v>
      </c>
      <c r="E1258" s="126">
        <v>19</v>
      </c>
      <c r="F1258" s="126">
        <v>30</v>
      </c>
      <c r="G1258" s="126">
        <v>69</v>
      </c>
    </row>
    <row r="1259" spans="1:7" ht="16" customHeight="1" thickTop="1" thickBot="1">
      <c r="A1259" s="270"/>
      <c r="B1259" s="270"/>
      <c r="C1259" s="114" t="s">
        <v>352</v>
      </c>
      <c r="D1259" s="122">
        <v>1</v>
      </c>
      <c r="E1259" s="122">
        <v>1</v>
      </c>
      <c r="F1259" s="122">
        <v>1</v>
      </c>
      <c r="G1259" s="122">
        <v>1</v>
      </c>
    </row>
    <row r="1260" spans="1:7" ht="15" thickTop="1"/>
    <row r="1261" spans="1:7" ht="18" customHeight="1" thickBot="1">
      <c r="A1261" s="257" t="s">
        <v>204</v>
      </c>
      <c r="B1261" s="258"/>
      <c r="C1261" s="258"/>
      <c r="D1261" s="258"/>
      <c r="E1261" s="258"/>
    </row>
    <row r="1262" spans="1:7" ht="25" customHeight="1" thickTop="1" thickBot="1">
      <c r="A1262" s="127" t="s">
        <v>126</v>
      </c>
      <c r="B1262" s="128" t="s">
        <v>205</v>
      </c>
      <c r="C1262" s="128" t="s">
        <v>206</v>
      </c>
      <c r="D1262" s="128" t="s">
        <v>207</v>
      </c>
      <c r="E1262" s="128" t="s">
        <v>208</v>
      </c>
    </row>
    <row r="1263" spans="1:7" ht="16" customHeight="1">
      <c r="A1263" s="117" t="s">
        <v>209</v>
      </c>
      <c r="B1263" s="109" t="s">
        <v>357</v>
      </c>
      <c r="C1263" s="118">
        <v>4</v>
      </c>
      <c r="D1263" s="129">
        <v>0.2744564245153554</v>
      </c>
      <c r="E1263" s="129">
        <v>0.23486786018755074</v>
      </c>
    </row>
    <row r="1264" spans="1:7" ht="16" customHeight="1">
      <c r="A1264" s="111" t="s">
        <v>211</v>
      </c>
      <c r="B1264" s="130">
        <v>5.1019789781346354</v>
      </c>
      <c r="C1264" s="112">
        <v>4</v>
      </c>
      <c r="D1264" s="130">
        <v>0.27699295811012392</v>
      </c>
      <c r="E1264" s="130">
        <v>0.31585677749360275</v>
      </c>
    </row>
    <row r="1265" spans="1:7" ht="22" customHeight="1">
      <c r="A1265" s="111" t="s">
        <v>212</v>
      </c>
      <c r="B1265" s="130">
        <v>4.4561071776994829</v>
      </c>
      <c r="C1265" s="131"/>
      <c r="D1265" s="131"/>
      <c r="E1265" s="130">
        <v>0.31585677749360275</v>
      </c>
    </row>
    <row r="1266" spans="1:7" ht="16" customHeight="1" thickBot="1">
      <c r="A1266" s="114" t="s">
        <v>213</v>
      </c>
      <c r="B1266" s="121">
        <v>69</v>
      </c>
      <c r="C1266" s="132"/>
      <c r="D1266" s="132"/>
      <c r="E1266" s="132"/>
    </row>
    <row r="1267" spans="1:7" ht="25" customHeight="1" thickTop="1">
      <c r="A1267" s="271" t="s">
        <v>358</v>
      </c>
      <c r="B1267" s="258"/>
      <c r="C1267" s="258"/>
      <c r="D1267" s="258"/>
      <c r="E1267" s="258"/>
    </row>
    <row r="1270" spans="1:7" ht="16.5">
      <c r="A1270" s="108" t="s">
        <v>344</v>
      </c>
    </row>
    <row r="1272" spans="1:7" ht="18" customHeight="1" thickBot="1">
      <c r="A1272" s="257" t="s">
        <v>198</v>
      </c>
      <c r="B1272" s="258"/>
      <c r="C1272" s="258"/>
      <c r="D1272" s="258"/>
      <c r="E1272" s="258"/>
      <c r="F1272" s="258"/>
      <c r="G1272" s="258"/>
    </row>
    <row r="1273" spans="1:7" ht="15" customHeight="1" thickTop="1" thickBot="1">
      <c r="A1273" s="259" t="s">
        <v>126</v>
      </c>
      <c r="B1273" s="260"/>
      <c r="C1273" s="260"/>
      <c r="D1273" s="262" t="s">
        <v>108</v>
      </c>
      <c r="E1273" s="263"/>
      <c r="F1273" s="263"/>
      <c r="G1273" s="264" t="s">
        <v>82</v>
      </c>
    </row>
    <row r="1274" spans="1:7" ht="25" customHeight="1" thickBot="1">
      <c r="A1274" s="261"/>
      <c r="B1274" s="261"/>
      <c r="C1274" s="261"/>
      <c r="D1274" s="116" t="s">
        <v>107</v>
      </c>
      <c r="E1274" s="116" t="s">
        <v>84</v>
      </c>
      <c r="F1274" s="116" t="s">
        <v>96</v>
      </c>
      <c r="G1274" s="261"/>
    </row>
    <row r="1275" spans="1:7" ht="16" customHeight="1">
      <c r="A1275" s="265" t="s">
        <v>142</v>
      </c>
      <c r="B1275" s="265" t="s">
        <v>199</v>
      </c>
      <c r="C1275" s="117" t="s">
        <v>200</v>
      </c>
      <c r="D1275" s="118">
        <v>0</v>
      </c>
      <c r="E1275" s="118">
        <v>2</v>
      </c>
      <c r="F1275" s="118">
        <v>4</v>
      </c>
      <c r="G1275" s="118">
        <v>6</v>
      </c>
    </row>
    <row r="1276" spans="1:7" ht="16" customHeight="1">
      <c r="A1276" s="258"/>
      <c r="B1276" s="266"/>
      <c r="C1276" s="123" t="s">
        <v>352</v>
      </c>
      <c r="D1276" s="124">
        <v>0</v>
      </c>
      <c r="E1276" s="124">
        <v>0.10526315789473684</v>
      </c>
      <c r="F1276" s="124">
        <v>0.13333333333333333</v>
      </c>
      <c r="G1276" s="124">
        <v>8.6956521739130432E-2</v>
      </c>
    </row>
    <row r="1277" spans="1:7" ht="16" customHeight="1">
      <c r="A1277" s="258"/>
      <c r="B1277" s="267" t="s">
        <v>203</v>
      </c>
      <c r="C1277" s="125" t="s">
        <v>200</v>
      </c>
      <c r="D1277" s="126">
        <v>2</v>
      </c>
      <c r="E1277" s="126">
        <v>3</v>
      </c>
      <c r="F1277" s="126">
        <v>3</v>
      </c>
      <c r="G1277" s="126">
        <v>8</v>
      </c>
    </row>
    <row r="1278" spans="1:7" ht="16" customHeight="1">
      <c r="A1278" s="258"/>
      <c r="B1278" s="266"/>
      <c r="C1278" s="123" t="s">
        <v>352</v>
      </c>
      <c r="D1278" s="124">
        <v>0.1</v>
      </c>
      <c r="E1278" s="124">
        <v>0.15789473684210525</v>
      </c>
      <c r="F1278" s="124">
        <v>0.1</v>
      </c>
      <c r="G1278" s="124">
        <v>0.11594202898550725</v>
      </c>
    </row>
    <row r="1279" spans="1:7" ht="16" customHeight="1">
      <c r="A1279" s="258"/>
      <c r="B1279" s="267" t="s">
        <v>219</v>
      </c>
      <c r="C1279" s="125" t="s">
        <v>200</v>
      </c>
      <c r="D1279" s="126">
        <v>18</v>
      </c>
      <c r="E1279" s="126">
        <v>14</v>
      </c>
      <c r="F1279" s="126">
        <v>23</v>
      </c>
      <c r="G1279" s="126">
        <v>55</v>
      </c>
    </row>
    <row r="1280" spans="1:7" ht="16" customHeight="1">
      <c r="A1280" s="266"/>
      <c r="B1280" s="266"/>
      <c r="C1280" s="123" t="s">
        <v>352</v>
      </c>
      <c r="D1280" s="124">
        <v>0.9</v>
      </c>
      <c r="E1280" s="124">
        <v>0.73684210526315785</v>
      </c>
      <c r="F1280" s="124">
        <v>0.76666666666666672</v>
      </c>
      <c r="G1280" s="124">
        <v>0.79710144927536231</v>
      </c>
    </row>
    <row r="1281" spans="1:7" ht="16" customHeight="1" thickBot="1">
      <c r="A1281" s="268" t="s">
        <v>82</v>
      </c>
      <c r="B1281" s="269"/>
      <c r="C1281" s="125" t="s">
        <v>200</v>
      </c>
      <c r="D1281" s="126">
        <v>20</v>
      </c>
      <c r="E1281" s="126">
        <v>19</v>
      </c>
      <c r="F1281" s="126">
        <v>30</v>
      </c>
      <c r="G1281" s="126">
        <v>69</v>
      </c>
    </row>
    <row r="1282" spans="1:7" ht="16" customHeight="1" thickTop="1" thickBot="1">
      <c r="A1282" s="270"/>
      <c r="B1282" s="270"/>
      <c r="C1282" s="114" t="s">
        <v>352</v>
      </c>
      <c r="D1282" s="122">
        <v>1</v>
      </c>
      <c r="E1282" s="122">
        <v>1</v>
      </c>
      <c r="F1282" s="122">
        <v>1</v>
      </c>
      <c r="G1282" s="122">
        <v>1</v>
      </c>
    </row>
    <row r="1283" spans="1:7" ht="15" thickTop="1"/>
    <row r="1284" spans="1:7" ht="18" customHeight="1" thickBot="1">
      <c r="A1284" s="257" t="s">
        <v>204</v>
      </c>
      <c r="B1284" s="258"/>
      <c r="C1284" s="258"/>
      <c r="D1284" s="258"/>
      <c r="E1284" s="258"/>
    </row>
    <row r="1285" spans="1:7" ht="25" customHeight="1" thickTop="1" thickBot="1">
      <c r="A1285" s="127" t="s">
        <v>126</v>
      </c>
      <c r="B1285" s="128" t="s">
        <v>205</v>
      </c>
      <c r="C1285" s="128" t="s">
        <v>206</v>
      </c>
      <c r="D1285" s="128" t="s">
        <v>207</v>
      </c>
      <c r="E1285" s="128" t="s">
        <v>208</v>
      </c>
    </row>
    <row r="1286" spans="1:7" ht="16" customHeight="1">
      <c r="A1286" s="117" t="s">
        <v>209</v>
      </c>
      <c r="B1286" s="109" t="s">
        <v>359</v>
      </c>
      <c r="C1286" s="118">
        <v>4</v>
      </c>
      <c r="D1286" s="129">
        <v>0.50269926523124508</v>
      </c>
      <c r="E1286" s="129">
        <v>0.51829003826314246</v>
      </c>
    </row>
    <row r="1287" spans="1:7" ht="16" customHeight="1">
      <c r="A1287" s="111" t="s">
        <v>211</v>
      </c>
      <c r="B1287" s="130">
        <v>4.9366561547083228</v>
      </c>
      <c r="C1287" s="112">
        <v>4</v>
      </c>
      <c r="D1287" s="130">
        <v>0.2938589403243092</v>
      </c>
      <c r="E1287" s="130">
        <v>0.40404528845038767</v>
      </c>
    </row>
    <row r="1288" spans="1:7" ht="22" customHeight="1">
      <c r="A1288" s="111" t="s">
        <v>212</v>
      </c>
      <c r="B1288" s="130">
        <v>3.4549798145377402</v>
      </c>
      <c r="C1288" s="131"/>
      <c r="D1288" s="131"/>
      <c r="E1288" s="130">
        <v>0.48440683967562759</v>
      </c>
    </row>
    <row r="1289" spans="1:7" ht="16" customHeight="1" thickBot="1">
      <c r="A1289" s="114" t="s">
        <v>213</v>
      </c>
      <c r="B1289" s="121">
        <v>69</v>
      </c>
      <c r="C1289" s="132"/>
      <c r="D1289" s="132"/>
      <c r="E1289" s="132"/>
    </row>
    <row r="1290" spans="1:7" ht="25" customHeight="1" thickTop="1">
      <c r="A1290" s="271" t="s">
        <v>360</v>
      </c>
      <c r="B1290" s="258"/>
      <c r="C1290" s="258"/>
      <c r="D1290" s="258"/>
      <c r="E1290" s="258"/>
    </row>
    <row r="1293" spans="1:7" ht="16.5">
      <c r="A1293" s="108" t="s">
        <v>345</v>
      </c>
    </row>
    <row r="1295" spans="1:7" ht="18" customHeight="1" thickBot="1">
      <c r="A1295" s="257" t="s">
        <v>198</v>
      </c>
      <c r="B1295" s="258"/>
      <c r="C1295" s="258"/>
      <c r="D1295" s="258"/>
      <c r="E1295" s="258"/>
      <c r="F1295" s="258"/>
      <c r="G1295" s="258"/>
    </row>
    <row r="1296" spans="1:7" ht="15" customHeight="1" thickTop="1" thickBot="1">
      <c r="A1296" s="259" t="s">
        <v>126</v>
      </c>
      <c r="B1296" s="260"/>
      <c r="C1296" s="260"/>
      <c r="D1296" s="262" t="s">
        <v>108</v>
      </c>
      <c r="E1296" s="263"/>
      <c r="F1296" s="263"/>
      <c r="G1296" s="264" t="s">
        <v>82</v>
      </c>
    </row>
    <row r="1297" spans="1:7" ht="25" customHeight="1" thickBot="1">
      <c r="A1297" s="261"/>
      <c r="B1297" s="261"/>
      <c r="C1297" s="261"/>
      <c r="D1297" s="116" t="s">
        <v>107</v>
      </c>
      <c r="E1297" s="116" t="s">
        <v>84</v>
      </c>
      <c r="F1297" s="116" t="s">
        <v>96</v>
      </c>
      <c r="G1297" s="261"/>
    </row>
    <row r="1298" spans="1:7" ht="16" customHeight="1">
      <c r="A1298" s="265" t="s">
        <v>143</v>
      </c>
      <c r="B1298" s="265" t="s">
        <v>199</v>
      </c>
      <c r="C1298" s="117" t="s">
        <v>200</v>
      </c>
      <c r="D1298" s="118">
        <v>0</v>
      </c>
      <c r="E1298" s="118">
        <v>6</v>
      </c>
      <c r="F1298" s="118">
        <v>3</v>
      </c>
      <c r="G1298" s="118">
        <v>9</v>
      </c>
    </row>
    <row r="1299" spans="1:7" ht="16" customHeight="1">
      <c r="A1299" s="258"/>
      <c r="B1299" s="266"/>
      <c r="C1299" s="123" t="s">
        <v>352</v>
      </c>
      <c r="D1299" s="124">
        <v>0</v>
      </c>
      <c r="E1299" s="124">
        <v>0.31578947368421051</v>
      </c>
      <c r="F1299" s="124">
        <v>0.1</v>
      </c>
      <c r="G1299" s="124">
        <v>0.13043478260869565</v>
      </c>
    </row>
    <row r="1300" spans="1:7" ht="16" customHeight="1">
      <c r="A1300" s="258"/>
      <c r="B1300" s="267" t="s">
        <v>203</v>
      </c>
      <c r="C1300" s="125" t="s">
        <v>200</v>
      </c>
      <c r="D1300" s="126">
        <v>6</v>
      </c>
      <c r="E1300" s="126">
        <v>5</v>
      </c>
      <c r="F1300" s="126">
        <v>5</v>
      </c>
      <c r="G1300" s="126">
        <v>16</v>
      </c>
    </row>
    <row r="1301" spans="1:7" ht="16" customHeight="1">
      <c r="A1301" s="258"/>
      <c r="B1301" s="266"/>
      <c r="C1301" s="123" t="s">
        <v>352</v>
      </c>
      <c r="D1301" s="124">
        <v>0.3</v>
      </c>
      <c r="E1301" s="124">
        <v>0.26315789473684209</v>
      </c>
      <c r="F1301" s="124">
        <v>0.16666666666666663</v>
      </c>
      <c r="G1301" s="124">
        <v>0.2318840579710145</v>
      </c>
    </row>
    <row r="1302" spans="1:7" ht="16" customHeight="1">
      <c r="A1302" s="258"/>
      <c r="B1302" s="267" t="s">
        <v>219</v>
      </c>
      <c r="C1302" s="125" t="s">
        <v>200</v>
      </c>
      <c r="D1302" s="126">
        <v>14</v>
      </c>
      <c r="E1302" s="126">
        <v>8</v>
      </c>
      <c r="F1302" s="126">
        <v>22</v>
      </c>
      <c r="G1302" s="126">
        <v>44</v>
      </c>
    </row>
    <row r="1303" spans="1:7" ht="16" customHeight="1">
      <c r="A1303" s="266"/>
      <c r="B1303" s="266"/>
      <c r="C1303" s="123" t="s">
        <v>352</v>
      </c>
      <c r="D1303" s="124">
        <v>0.7</v>
      </c>
      <c r="E1303" s="124">
        <v>0.42105263157894735</v>
      </c>
      <c r="F1303" s="124">
        <v>0.73333333333333328</v>
      </c>
      <c r="G1303" s="124">
        <v>0.6376811594202898</v>
      </c>
    </row>
    <row r="1304" spans="1:7" ht="16" customHeight="1" thickBot="1">
      <c r="A1304" s="268" t="s">
        <v>82</v>
      </c>
      <c r="B1304" s="269"/>
      <c r="C1304" s="125" t="s">
        <v>200</v>
      </c>
      <c r="D1304" s="126">
        <v>20</v>
      </c>
      <c r="E1304" s="126">
        <v>19</v>
      </c>
      <c r="F1304" s="126">
        <v>30</v>
      </c>
      <c r="G1304" s="126">
        <v>69</v>
      </c>
    </row>
    <row r="1305" spans="1:7" ht="16" customHeight="1" thickTop="1" thickBot="1">
      <c r="A1305" s="270"/>
      <c r="B1305" s="270"/>
      <c r="C1305" s="114" t="s">
        <v>352</v>
      </c>
      <c r="D1305" s="122">
        <v>1</v>
      </c>
      <c r="E1305" s="122">
        <v>1</v>
      </c>
      <c r="F1305" s="122">
        <v>1</v>
      </c>
      <c r="G1305" s="122">
        <v>1</v>
      </c>
    </row>
    <row r="1306" spans="1:7" ht="15" thickTop="1"/>
    <row r="1307" spans="1:7" ht="18" customHeight="1" thickBot="1">
      <c r="A1307" s="257" t="s">
        <v>204</v>
      </c>
      <c r="B1307" s="258"/>
      <c r="C1307" s="258"/>
      <c r="D1307" s="258"/>
      <c r="E1307" s="258"/>
    </row>
    <row r="1308" spans="1:7" ht="25" customHeight="1" thickTop="1" thickBot="1">
      <c r="A1308" s="127" t="s">
        <v>126</v>
      </c>
      <c r="B1308" s="128" t="s">
        <v>205</v>
      </c>
      <c r="C1308" s="128" t="s">
        <v>206</v>
      </c>
      <c r="D1308" s="128" t="s">
        <v>207</v>
      </c>
      <c r="E1308" s="128" t="s">
        <v>208</v>
      </c>
    </row>
    <row r="1309" spans="1:7" ht="16" customHeight="1">
      <c r="A1309" s="137" t="s">
        <v>209</v>
      </c>
      <c r="B1309" s="138" t="s">
        <v>361</v>
      </c>
      <c r="C1309" s="139">
        <v>4</v>
      </c>
      <c r="D1309" s="140">
        <v>2.8816178438450551E-2</v>
      </c>
      <c r="E1309" s="140">
        <v>2.5682455179749805E-2</v>
      </c>
      <c r="F1309" s="141"/>
      <c r="G1309" s="141"/>
    </row>
    <row r="1310" spans="1:7" ht="16" customHeight="1">
      <c r="A1310" s="111" t="s">
        <v>211</v>
      </c>
      <c r="B1310" s="130">
        <v>12.188510381710657</v>
      </c>
      <c r="C1310" s="112">
        <v>4</v>
      </c>
      <c r="D1310" s="130">
        <v>1.6003147419369191E-2</v>
      </c>
      <c r="E1310" s="130">
        <v>2.5673324544842131E-2</v>
      </c>
    </row>
    <row r="1311" spans="1:7" ht="22" customHeight="1">
      <c r="A1311" s="133" t="s">
        <v>212</v>
      </c>
      <c r="B1311" s="134">
        <v>10.046807450500811</v>
      </c>
      <c r="C1311" s="135"/>
      <c r="D1311" s="135"/>
      <c r="E1311" s="134">
        <v>3.1020546201492655E-2</v>
      </c>
      <c r="F1311" s="136"/>
      <c r="G1311" s="136"/>
    </row>
    <row r="1312" spans="1:7" ht="16" customHeight="1" thickBot="1">
      <c r="A1312" s="114" t="s">
        <v>213</v>
      </c>
      <c r="B1312" s="121">
        <v>69</v>
      </c>
      <c r="C1312" s="132"/>
      <c r="D1312" s="132"/>
      <c r="E1312" s="132"/>
    </row>
    <row r="1313" spans="1:7" ht="25" customHeight="1" thickTop="1">
      <c r="A1313" s="271" t="s">
        <v>362</v>
      </c>
      <c r="B1313" s="258"/>
      <c r="C1313" s="258"/>
      <c r="D1313" s="258"/>
      <c r="E1313" s="258"/>
    </row>
    <row r="1316" spans="1:7" ht="16.5">
      <c r="A1316" s="108" t="s">
        <v>346</v>
      </c>
    </row>
    <row r="1318" spans="1:7" ht="18" customHeight="1" thickBot="1">
      <c r="A1318" s="257" t="s">
        <v>198</v>
      </c>
      <c r="B1318" s="258"/>
      <c r="C1318" s="258"/>
      <c r="D1318" s="258"/>
      <c r="E1318" s="258"/>
      <c r="F1318" s="258"/>
      <c r="G1318" s="258"/>
    </row>
    <row r="1319" spans="1:7" ht="15" customHeight="1" thickTop="1" thickBot="1">
      <c r="A1319" s="259" t="s">
        <v>126</v>
      </c>
      <c r="B1319" s="260"/>
      <c r="C1319" s="260"/>
      <c r="D1319" s="262" t="s">
        <v>108</v>
      </c>
      <c r="E1319" s="263"/>
      <c r="F1319" s="263"/>
      <c r="G1319" s="264" t="s">
        <v>82</v>
      </c>
    </row>
    <row r="1320" spans="1:7" ht="25" customHeight="1" thickBot="1">
      <c r="A1320" s="261"/>
      <c r="B1320" s="261"/>
      <c r="C1320" s="261"/>
      <c r="D1320" s="116" t="s">
        <v>107</v>
      </c>
      <c r="E1320" s="116" t="s">
        <v>84</v>
      </c>
      <c r="F1320" s="116" t="s">
        <v>96</v>
      </c>
      <c r="G1320" s="261"/>
    </row>
    <row r="1321" spans="1:7" ht="16" customHeight="1">
      <c r="A1321" s="265" t="s">
        <v>144</v>
      </c>
      <c r="B1321" s="265" t="s">
        <v>199</v>
      </c>
      <c r="C1321" s="117" t="s">
        <v>200</v>
      </c>
      <c r="D1321" s="118">
        <v>0</v>
      </c>
      <c r="E1321" s="118">
        <v>6</v>
      </c>
      <c r="F1321" s="118">
        <v>6</v>
      </c>
      <c r="G1321" s="118">
        <v>12</v>
      </c>
    </row>
    <row r="1322" spans="1:7" ht="16" customHeight="1">
      <c r="A1322" s="258"/>
      <c r="B1322" s="266"/>
      <c r="C1322" s="123" t="s">
        <v>352</v>
      </c>
      <c r="D1322" s="124">
        <v>0</v>
      </c>
      <c r="E1322" s="124">
        <v>0.31578947368421051</v>
      </c>
      <c r="F1322" s="124">
        <v>0.2</v>
      </c>
      <c r="G1322" s="124">
        <v>0.17391304347826086</v>
      </c>
    </row>
    <row r="1323" spans="1:7" ht="16" customHeight="1">
      <c r="A1323" s="258"/>
      <c r="B1323" s="267" t="s">
        <v>203</v>
      </c>
      <c r="C1323" s="125" t="s">
        <v>200</v>
      </c>
      <c r="D1323" s="126">
        <v>2</v>
      </c>
      <c r="E1323" s="126">
        <v>4</v>
      </c>
      <c r="F1323" s="126">
        <v>7</v>
      </c>
      <c r="G1323" s="126">
        <v>13</v>
      </c>
    </row>
    <row r="1324" spans="1:7" ht="16" customHeight="1">
      <c r="A1324" s="258"/>
      <c r="B1324" s="266"/>
      <c r="C1324" s="123" t="s">
        <v>352</v>
      </c>
      <c r="D1324" s="124">
        <v>0.1</v>
      </c>
      <c r="E1324" s="124">
        <v>0.21052631578947367</v>
      </c>
      <c r="F1324" s="124">
        <v>0.23333333333333331</v>
      </c>
      <c r="G1324" s="124">
        <v>0.18840579710144931</v>
      </c>
    </row>
    <row r="1325" spans="1:7" ht="16" customHeight="1">
      <c r="A1325" s="258"/>
      <c r="B1325" s="267" t="s">
        <v>219</v>
      </c>
      <c r="C1325" s="125" t="s">
        <v>200</v>
      </c>
      <c r="D1325" s="126">
        <v>18</v>
      </c>
      <c r="E1325" s="126">
        <v>9</v>
      </c>
      <c r="F1325" s="126">
        <v>17</v>
      </c>
      <c r="G1325" s="126">
        <v>44</v>
      </c>
    </row>
    <row r="1326" spans="1:7" ht="16" customHeight="1">
      <c r="A1326" s="266"/>
      <c r="B1326" s="266"/>
      <c r="C1326" s="123" t="s">
        <v>352</v>
      </c>
      <c r="D1326" s="124">
        <v>0.9</v>
      </c>
      <c r="E1326" s="124">
        <v>0.47368421052631576</v>
      </c>
      <c r="F1326" s="124">
        <v>0.56666666666666665</v>
      </c>
      <c r="G1326" s="124">
        <v>0.6376811594202898</v>
      </c>
    </row>
    <row r="1327" spans="1:7" ht="16" customHeight="1" thickBot="1">
      <c r="A1327" s="268" t="s">
        <v>82</v>
      </c>
      <c r="B1327" s="269"/>
      <c r="C1327" s="125" t="s">
        <v>200</v>
      </c>
      <c r="D1327" s="126">
        <v>20</v>
      </c>
      <c r="E1327" s="126">
        <v>19</v>
      </c>
      <c r="F1327" s="126">
        <v>30</v>
      </c>
      <c r="G1327" s="126">
        <v>69</v>
      </c>
    </row>
    <row r="1328" spans="1:7" ht="16" customHeight="1" thickTop="1" thickBot="1">
      <c r="A1328" s="270"/>
      <c r="B1328" s="270"/>
      <c r="C1328" s="114" t="s">
        <v>352</v>
      </c>
      <c r="D1328" s="122">
        <v>1</v>
      </c>
      <c r="E1328" s="122">
        <v>1</v>
      </c>
      <c r="F1328" s="122">
        <v>1</v>
      </c>
      <c r="G1328" s="122">
        <v>1</v>
      </c>
    </row>
    <row r="1329" spans="1:7" ht="15" thickTop="1"/>
    <row r="1330" spans="1:7" ht="18" customHeight="1" thickBot="1">
      <c r="A1330" s="257" t="s">
        <v>204</v>
      </c>
      <c r="B1330" s="258"/>
      <c r="C1330" s="258"/>
      <c r="D1330" s="258"/>
      <c r="E1330" s="258"/>
    </row>
    <row r="1331" spans="1:7" ht="25" customHeight="1" thickTop="1" thickBot="1">
      <c r="A1331" s="127" t="s">
        <v>126</v>
      </c>
      <c r="B1331" s="128" t="s">
        <v>205</v>
      </c>
      <c r="C1331" s="128" t="s">
        <v>206</v>
      </c>
      <c r="D1331" s="128" t="s">
        <v>207</v>
      </c>
      <c r="E1331" s="128" t="s">
        <v>208</v>
      </c>
    </row>
    <row r="1332" spans="1:7" ht="16" customHeight="1">
      <c r="A1332" s="137" t="s">
        <v>209</v>
      </c>
      <c r="B1332" s="138" t="s">
        <v>363</v>
      </c>
      <c r="C1332" s="139">
        <v>4</v>
      </c>
      <c r="D1332" s="140">
        <v>3.7316099843774E-2</v>
      </c>
      <c r="E1332" s="140">
        <v>3.5783545360940992E-2</v>
      </c>
      <c r="F1332" s="141"/>
      <c r="G1332" s="141"/>
    </row>
    <row r="1333" spans="1:7" ht="16" customHeight="1">
      <c r="A1333" s="111" t="s">
        <v>211</v>
      </c>
      <c r="B1333" s="130">
        <v>13.222344244160997</v>
      </c>
      <c r="C1333" s="112">
        <v>4</v>
      </c>
      <c r="D1333" s="130">
        <v>1.0238962957910059E-2</v>
      </c>
      <c r="E1333" s="130">
        <v>1.7693420326606639E-2</v>
      </c>
    </row>
    <row r="1334" spans="1:7" ht="22" customHeight="1">
      <c r="A1334" s="133" t="s">
        <v>212</v>
      </c>
      <c r="B1334" s="134">
        <v>10.685260746134201</v>
      </c>
      <c r="C1334" s="135"/>
      <c r="D1334" s="135"/>
      <c r="E1334" s="134">
        <v>2.4402975988519218E-2</v>
      </c>
      <c r="F1334" s="136"/>
      <c r="G1334" s="136"/>
    </row>
    <row r="1335" spans="1:7" ht="16" customHeight="1" thickBot="1">
      <c r="A1335" s="114" t="s">
        <v>213</v>
      </c>
      <c r="B1335" s="121">
        <v>69</v>
      </c>
      <c r="C1335" s="132"/>
      <c r="D1335" s="132"/>
      <c r="E1335" s="132"/>
    </row>
    <row r="1336" spans="1:7" ht="25" customHeight="1" thickTop="1">
      <c r="A1336" s="271" t="s">
        <v>364</v>
      </c>
      <c r="B1336" s="258"/>
      <c r="C1336" s="258"/>
      <c r="D1336" s="258"/>
      <c r="E1336" s="258"/>
    </row>
    <row r="1339" spans="1:7" ht="16.5">
      <c r="A1339" s="108" t="s">
        <v>347</v>
      </c>
    </row>
    <row r="1341" spans="1:7" ht="18" customHeight="1" thickBot="1">
      <c r="A1341" s="257" t="s">
        <v>198</v>
      </c>
      <c r="B1341" s="258"/>
      <c r="C1341" s="258"/>
      <c r="D1341" s="258"/>
      <c r="E1341" s="258"/>
      <c r="F1341" s="258"/>
      <c r="G1341" s="258"/>
    </row>
    <row r="1342" spans="1:7" ht="15" customHeight="1" thickTop="1" thickBot="1">
      <c r="A1342" s="259" t="s">
        <v>126</v>
      </c>
      <c r="B1342" s="260"/>
      <c r="C1342" s="260"/>
      <c r="D1342" s="262" t="s">
        <v>108</v>
      </c>
      <c r="E1342" s="263"/>
      <c r="F1342" s="263"/>
      <c r="G1342" s="264" t="s">
        <v>82</v>
      </c>
    </row>
    <row r="1343" spans="1:7" ht="25" customHeight="1" thickBot="1">
      <c r="A1343" s="261"/>
      <c r="B1343" s="261"/>
      <c r="C1343" s="261"/>
      <c r="D1343" s="116" t="s">
        <v>107</v>
      </c>
      <c r="E1343" s="116" t="s">
        <v>84</v>
      </c>
      <c r="F1343" s="116" t="s">
        <v>96</v>
      </c>
      <c r="G1343" s="261"/>
    </row>
    <row r="1344" spans="1:7" ht="16" customHeight="1">
      <c r="A1344" s="265" t="s">
        <v>145</v>
      </c>
      <c r="B1344" s="265" t="s">
        <v>199</v>
      </c>
      <c r="C1344" s="117" t="s">
        <v>200</v>
      </c>
      <c r="D1344" s="118">
        <v>0</v>
      </c>
      <c r="E1344" s="118">
        <v>1</v>
      </c>
      <c r="F1344" s="118">
        <v>2</v>
      </c>
      <c r="G1344" s="118">
        <v>3</v>
      </c>
    </row>
    <row r="1345" spans="1:7" ht="16" customHeight="1">
      <c r="A1345" s="258"/>
      <c r="B1345" s="266"/>
      <c r="C1345" s="123" t="s">
        <v>352</v>
      </c>
      <c r="D1345" s="124">
        <v>0</v>
      </c>
      <c r="E1345" s="124">
        <v>5.2631578947368418E-2</v>
      </c>
      <c r="F1345" s="124">
        <v>6.6666666666666666E-2</v>
      </c>
      <c r="G1345" s="124">
        <v>4.3478260869565216E-2</v>
      </c>
    </row>
    <row r="1346" spans="1:7" ht="16" customHeight="1">
      <c r="A1346" s="258"/>
      <c r="B1346" s="267" t="s">
        <v>203</v>
      </c>
      <c r="C1346" s="125" t="s">
        <v>200</v>
      </c>
      <c r="D1346" s="126">
        <v>3</v>
      </c>
      <c r="E1346" s="126">
        <v>4</v>
      </c>
      <c r="F1346" s="126">
        <v>4</v>
      </c>
      <c r="G1346" s="126">
        <v>11</v>
      </c>
    </row>
    <row r="1347" spans="1:7" ht="16" customHeight="1">
      <c r="A1347" s="258"/>
      <c r="B1347" s="266"/>
      <c r="C1347" s="123" t="s">
        <v>352</v>
      </c>
      <c r="D1347" s="124">
        <v>0.15</v>
      </c>
      <c r="E1347" s="124">
        <v>0.21052631578947367</v>
      </c>
      <c r="F1347" s="124">
        <v>0.13333333333333333</v>
      </c>
      <c r="G1347" s="124">
        <v>0.15942028985507245</v>
      </c>
    </row>
    <row r="1348" spans="1:7" ht="16" customHeight="1">
      <c r="A1348" s="258"/>
      <c r="B1348" s="267" t="s">
        <v>219</v>
      </c>
      <c r="C1348" s="125" t="s">
        <v>200</v>
      </c>
      <c r="D1348" s="126">
        <v>17</v>
      </c>
      <c r="E1348" s="126">
        <v>14</v>
      </c>
      <c r="F1348" s="126">
        <v>24</v>
      </c>
      <c r="G1348" s="126">
        <v>55</v>
      </c>
    </row>
    <row r="1349" spans="1:7" ht="16" customHeight="1">
      <c r="A1349" s="266"/>
      <c r="B1349" s="266"/>
      <c r="C1349" s="123" t="s">
        <v>352</v>
      </c>
      <c r="D1349" s="124">
        <v>0.85</v>
      </c>
      <c r="E1349" s="124">
        <v>0.73684210526315785</v>
      </c>
      <c r="F1349" s="124">
        <v>0.8</v>
      </c>
      <c r="G1349" s="124">
        <v>0.79710144927536231</v>
      </c>
    </row>
    <row r="1350" spans="1:7" ht="16" customHeight="1" thickBot="1">
      <c r="A1350" s="268" t="s">
        <v>82</v>
      </c>
      <c r="B1350" s="269"/>
      <c r="C1350" s="125" t="s">
        <v>200</v>
      </c>
      <c r="D1350" s="126">
        <v>20</v>
      </c>
      <c r="E1350" s="126">
        <v>19</v>
      </c>
      <c r="F1350" s="126">
        <v>30</v>
      </c>
      <c r="G1350" s="126">
        <v>69</v>
      </c>
    </row>
    <row r="1351" spans="1:7" ht="16" customHeight="1" thickTop="1" thickBot="1">
      <c r="A1351" s="270"/>
      <c r="B1351" s="270"/>
      <c r="C1351" s="114" t="s">
        <v>352</v>
      </c>
      <c r="D1351" s="122">
        <v>1</v>
      </c>
      <c r="E1351" s="122">
        <v>1</v>
      </c>
      <c r="F1351" s="122">
        <v>1</v>
      </c>
      <c r="G1351" s="122">
        <v>1</v>
      </c>
    </row>
    <row r="1352" spans="1:7" ht="15" thickTop="1"/>
    <row r="1353" spans="1:7" ht="18" customHeight="1" thickBot="1">
      <c r="A1353" s="257" t="s">
        <v>204</v>
      </c>
      <c r="B1353" s="258"/>
      <c r="C1353" s="258"/>
      <c r="D1353" s="258"/>
      <c r="E1353" s="258"/>
    </row>
    <row r="1354" spans="1:7" ht="25" customHeight="1" thickTop="1" thickBot="1">
      <c r="A1354" s="127" t="s">
        <v>126</v>
      </c>
      <c r="B1354" s="128" t="s">
        <v>205</v>
      </c>
      <c r="C1354" s="128" t="s">
        <v>206</v>
      </c>
      <c r="D1354" s="128" t="s">
        <v>207</v>
      </c>
      <c r="E1354" s="128" t="s">
        <v>208</v>
      </c>
    </row>
    <row r="1355" spans="1:7" ht="16" customHeight="1">
      <c r="A1355" s="117" t="s">
        <v>209</v>
      </c>
      <c r="B1355" s="109" t="s">
        <v>365</v>
      </c>
      <c r="C1355" s="118">
        <v>4</v>
      </c>
      <c r="D1355" s="129">
        <v>0.75694534627243371</v>
      </c>
      <c r="E1355" s="129">
        <v>0.82480802615644278</v>
      </c>
    </row>
    <row r="1356" spans="1:7" ht="16" customHeight="1">
      <c r="A1356" s="111" t="s">
        <v>211</v>
      </c>
      <c r="B1356" s="130">
        <v>2.6792774910701511</v>
      </c>
      <c r="C1356" s="112">
        <v>4</v>
      </c>
      <c r="D1356" s="130">
        <v>0.61284562479450433</v>
      </c>
      <c r="E1356" s="130">
        <v>0.78775795724590958</v>
      </c>
    </row>
    <row r="1357" spans="1:7" ht="22" customHeight="1">
      <c r="A1357" s="111" t="s">
        <v>212</v>
      </c>
      <c r="B1357" s="130">
        <v>1.9455988187508133</v>
      </c>
      <c r="C1357" s="131"/>
      <c r="D1357" s="131"/>
      <c r="E1357" s="130">
        <v>0.82288755700804128</v>
      </c>
    </row>
    <row r="1358" spans="1:7" ht="16" customHeight="1" thickBot="1">
      <c r="A1358" s="114" t="s">
        <v>213</v>
      </c>
      <c r="B1358" s="121">
        <v>69</v>
      </c>
      <c r="C1358" s="132"/>
      <c r="D1358" s="132"/>
      <c r="E1358" s="132"/>
    </row>
    <row r="1359" spans="1:7" ht="25" customHeight="1" thickTop="1">
      <c r="A1359" s="271" t="s">
        <v>366</v>
      </c>
      <c r="B1359" s="258"/>
      <c r="C1359" s="258"/>
      <c r="D1359" s="258"/>
      <c r="E1359" s="258"/>
    </row>
    <row r="1362" spans="1:7" ht="16.5">
      <c r="A1362" s="108" t="s">
        <v>348</v>
      </c>
    </row>
    <row r="1364" spans="1:7" ht="18" customHeight="1" thickBot="1">
      <c r="A1364" s="257" t="s">
        <v>198</v>
      </c>
      <c r="B1364" s="258"/>
      <c r="C1364" s="258"/>
      <c r="D1364" s="258"/>
      <c r="E1364" s="258"/>
      <c r="F1364" s="258"/>
      <c r="G1364" s="258"/>
    </row>
    <row r="1365" spans="1:7" ht="15" customHeight="1" thickTop="1" thickBot="1">
      <c r="A1365" s="259" t="s">
        <v>126</v>
      </c>
      <c r="B1365" s="260"/>
      <c r="C1365" s="260"/>
      <c r="D1365" s="262" t="s">
        <v>108</v>
      </c>
      <c r="E1365" s="263"/>
      <c r="F1365" s="263"/>
      <c r="G1365" s="264" t="s">
        <v>82</v>
      </c>
    </row>
    <row r="1366" spans="1:7" ht="25" customHeight="1" thickBot="1">
      <c r="A1366" s="261"/>
      <c r="B1366" s="261"/>
      <c r="C1366" s="261"/>
      <c r="D1366" s="116" t="s">
        <v>107</v>
      </c>
      <c r="E1366" s="116" t="s">
        <v>84</v>
      </c>
      <c r="F1366" s="116" t="s">
        <v>96</v>
      </c>
      <c r="G1366" s="261"/>
    </row>
    <row r="1367" spans="1:7" ht="16" customHeight="1">
      <c r="A1367" s="265" t="s">
        <v>146</v>
      </c>
      <c r="B1367" s="265" t="s">
        <v>199</v>
      </c>
      <c r="C1367" s="117" t="s">
        <v>200</v>
      </c>
      <c r="D1367" s="118">
        <v>0</v>
      </c>
      <c r="E1367" s="118">
        <v>1</v>
      </c>
      <c r="F1367" s="118">
        <v>0</v>
      </c>
      <c r="G1367" s="118">
        <v>1</v>
      </c>
    </row>
    <row r="1368" spans="1:7" ht="16" customHeight="1">
      <c r="A1368" s="258"/>
      <c r="B1368" s="266"/>
      <c r="C1368" s="123" t="s">
        <v>352</v>
      </c>
      <c r="D1368" s="124">
        <v>0</v>
      </c>
      <c r="E1368" s="124">
        <v>5.2631578947368418E-2</v>
      </c>
      <c r="F1368" s="124">
        <v>0</v>
      </c>
      <c r="G1368" s="124">
        <v>1.4492753623188406E-2</v>
      </c>
    </row>
    <row r="1369" spans="1:7" ht="16" customHeight="1">
      <c r="A1369" s="258"/>
      <c r="B1369" s="267" t="s">
        <v>203</v>
      </c>
      <c r="C1369" s="125" t="s">
        <v>200</v>
      </c>
      <c r="D1369" s="126">
        <v>1</v>
      </c>
      <c r="E1369" s="126">
        <v>5</v>
      </c>
      <c r="F1369" s="126">
        <v>7</v>
      </c>
      <c r="G1369" s="126">
        <v>13</v>
      </c>
    </row>
    <row r="1370" spans="1:7" ht="16" customHeight="1">
      <c r="A1370" s="258"/>
      <c r="B1370" s="266"/>
      <c r="C1370" s="123" t="s">
        <v>352</v>
      </c>
      <c r="D1370" s="124">
        <v>0.05</v>
      </c>
      <c r="E1370" s="124">
        <v>0.26315789473684209</v>
      </c>
      <c r="F1370" s="124">
        <v>0.23333333333333331</v>
      </c>
      <c r="G1370" s="124">
        <v>0.18840579710144931</v>
      </c>
    </row>
    <row r="1371" spans="1:7" ht="16" customHeight="1">
      <c r="A1371" s="258"/>
      <c r="B1371" s="267" t="s">
        <v>219</v>
      </c>
      <c r="C1371" s="125" t="s">
        <v>200</v>
      </c>
      <c r="D1371" s="126">
        <v>19</v>
      </c>
      <c r="E1371" s="126">
        <v>13</v>
      </c>
      <c r="F1371" s="126">
        <v>23</v>
      </c>
      <c r="G1371" s="126">
        <v>55</v>
      </c>
    </row>
    <row r="1372" spans="1:7" ht="16" customHeight="1">
      <c r="A1372" s="266"/>
      <c r="B1372" s="266"/>
      <c r="C1372" s="123" t="s">
        <v>352</v>
      </c>
      <c r="D1372" s="124">
        <v>0.95</v>
      </c>
      <c r="E1372" s="124">
        <v>0.68421052631578949</v>
      </c>
      <c r="F1372" s="124">
        <v>0.76666666666666672</v>
      </c>
      <c r="G1372" s="124">
        <v>0.79710144927536231</v>
      </c>
    </row>
    <row r="1373" spans="1:7" ht="16" customHeight="1" thickBot="1">
      <c r="A1373" s="268" t="s">
        <v>82</v>
      </c>
      <c r="B1373" s="269"/>
      <c r="C1373" s="125" t="s">
        <v>200</v>
      </c>
      <c r="D1373" s="126">
        <v>20</v>
      </c>
      <c r="E1373" s="126">
        <v>19</v>
      </c>
      <c r="F1373" s="126">
        <v>30</v>
      </c>
      <c r="G1373" s="126">
        <v>69</v>
      </c>
    </row>
    <row r="1374" spans="1:7" ht="16" customHeight="1" thickTop="1" thickBot="1">
      <c r="A1374" s="270"/>
      <c r="B1374" s="270"/>
      <c r="C1374" s="114" t="s">
        <v>352</v>
      </c>
      <c r="D1374" s="122">
        <v>1</v>
      </c>
      <c r="E1374" s="122">
        <v>1</v>
      </c>
      <c r="F1374" s="122">
        <v>1</v>
      </c>
      <c r="G1374" s="122">
        <v>1</v>
      </c>
    </row>
    <row r="1375" spans="1:7" ht="15" thickTop="1"/>
    <row r="1376" spans="1:7" ht="18" customHeight="1" thickBot="1">
      <c r="A1376" s="257" t="s">
        <v>204</v>
      </c>
      <c r="B1376" s="258"/>
      <c r="C1376" s="258"/>
      <c r="D1376" s="258"/>
      <c r="E1376" s="258"/>
    </row>
    <row r="1377" spans="1:7" ht="25" customHeight="1" thickTop="1" thickBot="1">
      <c r="A1377" s="127" t="s">
        <v>126</v>
      </c>
      <c r="B1377" s="128" t="s">
        <v>205</v>
      </c>
      <c r="C1377" s="128" t="s">
        <v>206</v>
      </c>
      <c r="D1377" s="128" t="s">
        <v>207</v>
      </c>
      <c r="E1377" s="128" t="s">
        <v>208</v>
      </c>
    </row>
    <row r="1378" spans="1:7" ht="16" customHeight="1">
      <c r="A1378" s="117" t="s">
        <v>209</v>
      </c>
      <c r="B1378" s="109" t="s">
        <v>367</v>
      </c>
      <c r="C1378" s="118">
        <v>4</v>
      </c>
      <c r="D1378" s="129">
        <v>0.16635873340918428</v>
      </c>
      <c r="E1378" s="129">
        <v>0.11704820160092642</v>
      </c>
    </row>
    <row r="1379" spans="1:7" ht="16" customHeight="1">
      <c r="A1379" s="111" t="s">
        <v>211</v>
      </c>
      <c r="B1379" s="130">
        <v>7.1687685608173153</v>
      </c>
      <c r="C1379" s="112">
        <v>4</v>
      </c>
      <c r="D1379" s="130">
        <v>0.12723385934169362</v>
      </c>
      <c r="E1379" s="130">
        <v>9.9779040830839064E-2</v>
      </c>
    </row>
    <row r="1380" spans="1:7" ht="22" customHeight="1">
      <c r="A1380" s="111" t="s">
        <v>212</v>
      </c>
      <c r="B1380" s="130">
        <v>6.2711988916436816</v>
      </c>
      <c r="C1380" s="131"/>
      <c r="D1380" s="131"/>
      <c r="E1380" s="130">
        <v>0.10493340459255794</v>
      </c>
    </row>
    <row r="1381" spans="1:7" ht="16" customHeight="1" thickBot="1">
      <c r="A1381" s="114" t="s">
        <v>213</v>
      </c>
      <c r="B1381" s="121">
        <v>69</v>
      </c>
      <c r="C1381" s="132"/>
      <c r="D1381" s="132"/>
      <c r="E1381" s="132"/>
    </row>
    <row r="1382" spans="1:7" ht="25" customHeight="1" thickTop="1">
      <c r="A1382" s="271" t="s">
        <v>368</v>
      </c>
      <c r="B1382" s="258"/>
      <c r="C1382" s="258"/>
      <c r="D1382" s="258"/>
      <c r="E1382" s="258"/>
    </row>
    <row r="1385" spans="1:7" ht="16.5">
      <c r="A1385" s="108" t="s">
        <v>349</v>
      </c>
    </row>
    <row r="1387" spans="1:7" ht="18" customHeight="1" thickBot="1">
      <c r="A1387" s="257" t="s">
        <v>198</v>
      </c>
      <c r="B1387" s="258"/>
      <c r="C1387" s="258"/>
      <c r="D1387" s="258"/>
      <c r="E1387" s="258"/>
      <c r="F1387" s="258"/>
      <c r="G1387" s="258"/>
    </row>
    <row r="1388" spans="1:7" ht="15" customHeight="1" thickTop="1" thickBot="1">
      <c r="A1388" s="259" t="s">
        <v>126</v>
      </c>
      <c r="B1388" s="260"/>
      <c r="C1388" s="260"/>
      <c r="D1388" s="262" t="s">
        <v>108</v>
      </c>
      <c r="E1388" s="263"/>
      <c r="F1388" s="263"/>
      <c r="G1388" s="264" t="s">
        <v>82</v>
      </c>
    </row>
    <row r="1389" spans="1:7" ht="25" customHeight="1" thickBot="1">
      <c r="A1389" s="261"/>
      <c r="B1389" s="261"/>
      <c r="C1389" s="261"/>
      <c r="D1389" s="116" t="s">
        <v>107</v>
      </c>
      <c r="E1389" s="116" t="s">
        <v>84</v>
      </c>
      <c r="F1389" s="116" t="s">
        <v>96</v>
      </c>
      <c r="G1389" s="261"/>
    </row>
    <row r="1390" spans="1:7" ht="16" customHeight="1">
      <c r="A1390" s="265" t="s">
        <v>147</v>
      </c>
      <c r="B1390" s="265" t="s">
        <v>199</v>
      </c>
      <c r="C1390" s="117" t="s">
        <v>200</v>
      </c>
      <c r="D1390" s="118">
        <v>0</v>
      </c>
      <c r="E1390" s="118">
        <v>2</v>
      </c>
      <c r="F1390" s="118">
        <v>4</v>
      </c>
      <c r="G1390" s="118">
        <v>6</v>
      </c>
    </row>
    <row r="1391" spans="1:7" ht="16" customHeight="1">
      <c r="A1391" s="258"/>
      <c r="B1391" s="266"/>
      <c r="C1391" s="123" t="s">
        <v>352</v>
      </c>
      <c r="D1391" s="124">
        <v>0</v>
      </c>
      <c r="E1391" s="124">
        <v>0.10526315789473684</v>
      </c>
      <c r="F1391" s="124">
        <v>0.13333333333333333</v>
      </c>
      <c r="G1391" s="124">
        <v>8.6956521739130432E-2</v>
      </c>
    </row>
    <row r="1392" spans="1:7" ht="16" customHeight="1">
      <c r="A1392" s="258"/>
      <c r="B1392" s="267" t="s">
        <v>203</v>
      </c>
      <c r="C1392" s="125" t="s">
        <v>200</v>
      </c>
      <c r="D1392" s="126">
        <v>6</v>
      </c>
      <c r="E1392" s="126">
        <v>8</v>
      </c>
      <c r="F1392" s="126">
        <v>5</v>
      </c>
      <c r="G1392" s="126">
        <v>19</v>
      </c>
    </row>
    <row r="1393" spans="1:7" ht="16" customHeight="1">
      <c r="A1393" s="258"/>
      <c r="B1393" s="266"/>
      <c r="C1393" s="123" t="s">
        <v>352</v>
      </c>
      <c r="D1393" s="124">
        <v>0.3</v>
      </c>
      <c r="E1393" s="124">
        <v>0.42105263157894735</v>
      </c>
      <c r="F1393" s="124">
        <v>0.16666666666666663</v>
      </c>
      <c r="G1393" s="124">
        <v>0.27536231884057971</v>
      </c>
    </row>
    <row r="1394" spans="1:7" ht="16" customHeight="1">
      <c r="A1394" s="258"/>
      <c r="B1394" s="267" t="s">
        <v>219</v>
      </c>
      <c r="C1394" s="125" t="s">
        <v>200</v>
      </c>
      <c r="D1394" s="126">
        <v>14</v>
      </c>
      <c r="E1394" s="126">
        <v>9</v>
      </c>
      <c r="F1394" s="126">
        <v>21</v>
      </c>
      <c r="G1394" s="126">
        <v>44</v>
      </c>
    </row>
    <row r="1395" spans="1:7" ht="16" customHeight="1">
      <c r="A1395" s="266"/>
      <c r="B1395" s="266"/>
      <c r="C1395" s="123" t="s">
        <v>352</v>
      </c>
      <c r="D1395" s="124">
        <v>0.7</v>
      </c>
      <c r="E1395" s="124">
        <v>0.47368421052631576</v>
      </c>
      <c r="F1395" s="124">
        <v>0.7</v>
      </c>
      <c r="G1395" s="124">
        <v>0.6376811594202898</v>
      </c>
    </row>
    <row r="1396" spans="1:7" ht="16" customHeight="1" thickBot="1">
      <c r="A1396" s="268" t="s">
        <v>82</v>
      </c>
      <c r="B1396" s="269"/>
      <c r="C1396" s="125" t="s">
        <v>200</v>
      </c>
      <c r="D1396" s="126">
        <v>20</v>
      </c>
      <c r="E1396" s="126">
        <v>19</v>
      </c>
      <c r="F1396" s="126">
        <v>30</v>
      </c>
      <c r="G1396" s="126">
        <v>69</v>
      </c>
    </row>
    <row r="1397" spans="1:7" ht="16" customHeight="1" thickTop="1" thickBot="1">
      <c r="A1397" s="270"/>
      <c r="B1397" s="270"/>
      <c r="C1397" s="114" t="s">
        <v>352</v>
      </c>
      <c r="D1397" s="122">
        <v>1</v>
      </c>
      <c r="E1397" s="122">
        <v>1</v>
      </c>
      <c r="F1397" s="122">
        <v>1</v>
      </c>
      <c r="G1397" s="122">
        <v>1</v>
      </c>
    </row>
    <row r="1398" spans="1:7" ht="15" thickTop="1"/>
    <row r="1399" spans="1:7" ht="18" customHeight="1" thickBot="1">
      <c r="A1399" s="257" t="s">
        <v>204</v>
      </c>
      <c r="B1399" s="258"/>
      <c r="C1399" s="258"/>
      <c r="D1399" s="258"/>
      <c r="E1399" s="258"/>
    </row>
    <row r="1400" spans="1:7" ht="25" customHeight="1" thickTop="1" thickBot="1">
      <c r="A1400" s="127" t="s">
        <v>126</v>
      </c>
      <c r="B1400" s="128" t="s">
        <v>205</v>
      </c>
      <c r="C1400" s="128" t="s">
        <v>206</v>
      </c>
      <c r="D1400" s="128" t="s">
        <v>207</v>
      </c>
      <c r="E1400" s="128" t="s">
        <v>208</v>
      </c>
    </row>
    <row r="1401" spans="1:7" ht="16" customHeight="1">
      <c r="A1401" s="117" t="s">
        <v>209</v>
      </c>
      <c r="B1401" s="109" t="s">
        <v>369</v>
      </c>
      <c r="C1401" s="118">
        <v>4</v>
      </c>
      <c r="D1401" s="129">
        <v>0.16757804693721584</v>
      </c>
      <c r="E1401" s="129">
        <v>0.16800496455828109</v>
      </c>
    </row>
    <row r="1402" spans="1:7" ht="16" customHeight="1">
      <c r="A1402" s="111" t="s">
        <v>211</v>
      </c>
      <c r="B1402" s="130">
        <v>8.1614909991566105</v>
      </c>
      <c r="C1402" s="112">
        <v>4</v>
      </c>
      <c r="D1402" s="130">
        <v>8.5838513589426083E-2</v>
      </c>
      <c r="E1402" s="130">
        <v>0.11904381157058706</v>
      </c>
    </row>
    <row r="1403" spans="1:7" ht="22" customHeight="1">
      <c r="A1403" s="111" t="s">
        <v>212</v>
      </c>
      <c r="B1403" s="130">
        <v>6.4701087539906545</v>
      </c>
      <c r="C1403" s="131"/>
      <c r="D1403" s="131"/>
      <c r="E1403" s="130">
        <v>0.14519967738239303</v>
      </c>
    </row>
    <row r="1404" spans="1:7" ht="16" customHeight="1" thickBot="1">
      <c r="A1404" s="114" t="s">
        <v>213</v>
      </c>
      <c r="B1404" s="121">
        <v>69</v>
      </c>
      <c r="C1404" s="132"/>
      <c r="D1404" s="132"/>
      <c r="E1404" s="132"/>
    </row>
    <row r="1405" spans="1:7" ht="25" customHeight="1" thickTop="1">
      <c r="A1405" s="271" t="s">
        <v>370</v>
      </c>
      <c r="B1405" s="258"/>
      <c r="C1405" s="258"/>
      <c r="D1405" s="258"/>
      <c r="E1405" s="258"/>
    </row>
    <row r="1408" spans="1:7" ht="16.5">
      <c r="A1408" s="108" t="s">
        <v>350</v>
      </c>
    </row>
    <row r="1410" spans="1:7" ht="18" customHeight="1" thickBot="1">
      <c r="A1410" s="257" t="s">
        <v>198</v>
      </c>
      <c r="B1410" s="258"/>
      <c r="C1410" s="258"/>
      <c r="D1410" s="258"/>
      <c r="E1410" s="258"/>
      <c r="F1410" s="258"/>
      <c r="G1410" s="258"/>
    </row>
    <row r="1411" spans="1:7" ht="15" customHeight="1" thickTop="1" thickBot="1">
      <c r="A1411" s="259" t="s">
        <v>126</v>
      </c>
      <c r="B1411" s="260"/>
      <c r="C1411" s="260"/>
      <c r="D1411" s="262" t="s">
        <v>108</v>
      </c>
      <c r="E1411" s="263"/>
      <c r="F1411" s="263"/>
      <c r="G1411" s="264" t="s">
        <v>82</v>
      </c>
    </row>
    <row r="1412" spans="1:7" ht="25" customHeight="1" thickBot="1">
      <c r="A1412" s="261"/>
      <c r="B1412" s="261"/>
      <c r="C1412" s="261"/>
      <c r="D1412" s="116" t="s">
        <v>107</v>
      </c>
      <c r="E1412" s="116" t="s">
        <v>84</v>
      </c>
      <c r="F1412" s="116" t="s">
        <v>96</v>
      </c>
      <c r="G1412" s="261"/>
    </row>
    <row r="1413" spans="1:7" ht="16" customHeight="1">
      <c r="A1413" s="265" t="s">
        <v>148</v>
      </c>
      <c r="B1413" s="265" t="s">
        <v>199</v>
      </c>
      <c r="C1413" s="117" t="s">
        <v>200</v>
      </c>
      <c r="D1413" s="118">
        <v>0</v>
      </c>
      <c r="E1413" s="118">
        <v>3</v>
      </c>
      <c r="F1413" s="118">
        <v>4</v>
      </c>
      <c r="G1413" s="118">
        <v>7</v>
      </c>
    </row>
    <row r="1414" spans="1:7" ht="16" customHeight="1">
      <c r="A1414" s="258"/>
      <c r="B1414" s="266"/>
      <c r="C1414" s="123" t="s">
        <v>352</v>
      </c>
      <c r="D1414" s="124">
        <v>0</v>
      </c>
      <c r="E1414" s="124">
        <v>0.15789473684210525</v>
      </c>
      <c r="F1414" s="124">
        <v>0.13333333333333333</v>
      </c>
      <c r="G1414" s="124">
        <v>0.10144927536231885</v>
      </c>
    </row>
    <row r="1415" spans="1:7" ht="16" customHeight="1">
      <c r="A1415" s="258"/>
      <c r="B1415" s="267" t="s">
        <v>203</v>
      </c>
      <c r="C1415" s="125" t="s">
        <v>200</v>
      </c>
      <c r="D1415" s="126">
        <v>2</v>
      </c>
      <c r="E1415" s="126">
        <v>6</v>
      </c>
      <c r="F1415" s="126">
        <v>8</v>
      </c>
      <c r="G1415" s="126">
        <v>16</v>
      </c>
    </row>
    <row r="1416" spans="1:7" ht="16" customHeight="1">
      <c r="A1416" s="258"/>
      <c r="B1416" s="266"/>
      <c r="C1416" s="123" t="s">
        <v>352</v>
      </c>
      <c r="D1416" s="124">
        <v>0.1</v>
      </c>
      <c r="E1416" s="124">
        <v>0.31578947368421051</v>
      </c>
      <c r="F1416" s="124">
        <v>0.26666666666666666</v>
      </c>
      <c r="G1416" s="124">
        <v>0.2318840579710145</v>
      </c>
    </row>
    <row r="1417" spans="1:7" ht="16" customHeight="1">
      <c r="A1417" s="258"/>
      <c r="B1417" s="267" t="s">
        <v>219</v>
      </c>
      <c r="C1417" s="125" t="s">
        <v>200</v>
      </c>
      <c r="D1417" s="126">
        <v>18</v>
      </c>
      <c r="E1417" s="126">
        <v>10</v>
      </c>
      <c r="F1417" s="126">
        <v>18</v>
      </c>
      <c r="G1417" s="126">
        <v>46</v>
      </c>
    </row>
    <row r="1418" spans="1:7" ht="16" customHeight="1">
      <c r="A1418" s="266"/>
      <c r="B1418" s="266"/>
      <c r="C1418" s="123" t="s">
        <v>352</v>
      </c>
      <c r="D1418" s="124">
        <v>0.9</v>
      </c>
      <c r="E1418" s="124">
        <v>0.52631578947368418</v>
      </c>
      <c r="F1418" s="124">
        <v>0.6</v>
      </c>
      <c r="G1418" s="124">
        <v>0.66666666666666652</v>
      </c>
    </row>
    <row r="1419" spans="1:7" ht="16" customHeight="1" thickBot="1">
      <c r="A1419" s="268" t="s">
        <v>82</v>
      </c>
      <c r="B1419" s="269"/>
      <c r="C1419" s="125" t="s">
        <v>200</v>
      </c>
      <c r="D1419" s="126">
        <v>20</v>
      </c>
      <c r="E1419" s="126">
        <v>19</v>
      </c>
      <c r="F1419" s="126">
        <v>30</v>
      </c>
      <c r="G1419" s="126">
        <v>69</v>
      </c>
    </row>
    <row r="1420" spans="1:7" ht="16" customHeight="1" thickTop="1" thickBot="1">
      <c r="A1420" s="270"/>
      <c r="B1420" s="270"/>
      <c r="C1420" s="114" t="s">
        <v>352</v>
      </c>
      <c r="D1420" s="122">
        <v>1</v>
      </c>
      <c r="E1420" s="122">
        <v>1</v>
      </c>
      <c r="F1420" s="122">
        <v>1</v>
      </c>
      <c r="G1420" s="122">
        <v>1</v>
      </c>
    </row>
    <row r="1421" spans="1:7" ht="15" thickTop="1"/>
    <row r="1422" spans="1:7" ht="18" customHeight="1" thickBot="1">
      <c r="A1422" s="257" t="s">
        <v>204</v>
      </c>
      <c r="B1422" s="258"/>
      <c r="C1422" s="258"/>
      <c r="D1422" s="258"/>
      <c r="E1422" s="258"/>
    </row>
    <row r="1423" spans="1:7" ht="25" customHeight="1" thickTop="1" thickBot="1">
      <c r="A1423" s="127" t="s">
        <v>126</v>
      </c>
      <c r="B1423" s="128" t="s">
        <v>205</v>
      </c>
      <c r="C1423" s="128" t="s">
        <v>206</v>
      </c>
      <c r="D1423" s="128" t="s">
        <v>207</v>
      </c>
      <c r="E1423" s="128" t="s">
        <v>208</v>
      </c>
    </row>
    <row r="1424" spans="1:7" ht="16" customHeight="1">
      <c r="A1424" s="117" t="s">
        <v>209</v>
      </c>
      <c r="B1424" s="109" t="s">
        <v>371</v>
      </c>
      <c r="C1424" s="118">
        <v>4</v>
      </c>
      <c r="D1424" s="129">
        <v>0.10932539732185316</v>
      </c>
      <c r="E1424" s="129">
        <v>0.1105357387388152</v>
      </c>
    </row>
    <row r="1425" spans="1:7" ht="16" customHeight="1">
      <c r="A1425" s="111" t="s">
        <v>211</v>
      </c>
      <c r="B1425" s="130">
        <v>9.7015569779903412</v>
      </c>
      <c r="C1425" s="112">
        <v>4</v>
      </c>
      <c r="D1425" s="130">
        <v>4.5766460411095569E-2</v>
      </c>
      <c r="E1425" s="130">
        <v>6.6404119232377656E-2</v>
      </c>
    </row>
    <row r="1426" spans="1:7" ht="22" customHeight="1">
      <c r="A1426" s="111" t="s">
        <v>212</v>
      </c>
      <c r="B1426" s="130">
        <v>7.6429907832370425</v>
      </c>
      <c r="C1426" s="131"/>
      <c r="D1426" s="131"/>
      <c r="E1426" s="130">
        <v>8.5687708321983358E-2</v>
      </c>
    </row>
    <row r="1427" spans="1:7" ht="16" customHeight="1" thickBot="1">
      <c r="A1427" s="114" t="s">
        <v>213</v>
      </c>
      <c r="B1427" s="121">
        <v>69</v>
      </c>
      <c r="C1427" s="132"/>
      <c r="D1427" s="132"/>
      <c r="E1427" s="132"/>
    </row>
    <row r="1428" spans="1:7" ht="25" customHeight="1" thickTop="1">
      <c r="A1428" s="271" t="s">
        <v>372</v>
      </c>
      <c r="B1428" s="258"/>
      <c r="C1428" s="258"/>
      <c r="D1428" s="258"/>
      <c r="E1428" s="258"/>
    </row>
    <row r="1431" spans="1:7" ht="16.5">
      <c r="A1431" s="108" t="s">
        <v>351</v>
      </c>
    </row>
    <row r="1433" spans="1:7" ht="18" customHeight="1" thickBot="1">
      <c r="A1433" s="257" t="s">
        <v>198</v>
      </c>
      <c r="B1433" s="258"/>
      <c r="C1433" s="258"/>
      <c r="D1433" s="258"/>
      <c r="E1433" s="258"/>
      <c r="F1433" s="258"/>
      <c r="G1433" s="258"/>
    </row>
    <row r="1434" spans="1:7" ht="15" customHeight="1" thickTop="1" thickBot="1">
      <c r="A1434" s="259" t="s">
        <v>126</v>
      </c>
      <c r="B1434" s="260"/>
      <c r="C1434" s="260"/>
      <c r="D1434" s="262" t="s">
        <v>108</v>
      </c>
      <c r="E1434" s="263"/>
      <c r="F1434" s="263"/>
      <c r="G1434" s="264" t="s">
        <v>82</v>
      </c>
    </row>
    <row r="1435" spans="1:7" ht="25" customHeight="1" thickBot="1">
      <c r="A1435" s="261"/>
      <c r="B1435" s="261"/>
      <c r="C1435" s="261"/>
      <c r="D1435" s="116" t="s">
        <v>107</v>
      </c>
      <c r="E1435" s="116" t="s">
        <v>84</v>
      </c>
      <c r="F1435" s="116" t="s">
        <v>96</v>
      </c>
      <c r="G1435" s="261"/>
    </row>
    <row r="1436" spans="1:7" ht="16" customHeight="1">
      <c r="A1436" s="265" t="s">
        <v>149</v>
      </c>
      <c r="B1436" s="265" t="s">
        <v>199</v>
      </c>
      <c r="C1436" s="117" t="s">
        <v>200</v>
      </c>
      <c r="D1436" s="118">
        <v>1</v>
      </c>
      <c r="E1436" s="118">
        <v>0</v>
      </c>
      <c r="F1436" s="118">
        <v>0</v>
      </c>
      <c r="G1436" s="118">
        <v>1</v>
      </c>
    </row>
    <row r="1437" spans="1:7" ht="16" customHeight="1">
      <c r="A1437" s="258"/>
      <c r="B1437" s="266"/>
      <c r="C1437" s="123" t="s">
        <v>352</v>
      </c>
      <c r="D1437" s="124">
        <v>0.05</v>
      </c>
      <c r="E1437" s="124">
        <v>0</v>
      </c>
      <c r="F1437" s="124">
        <v>0</v>
      </c>
      <c r="G1437" s="124">
        <v>1.4492753623188406E-2</v>
      </c>
    </row>
    <row r="1438" spans="1:7" ht="16" customHeight="1">
      <c r="A1438" s="258"/>
      <c r="B1438" s="267" t="s">
        <v>203</v>
      </c>
      <c r="C1438" s="125" t="s">
        <v>200</v>
      </c>
      <c r="D1438" s="126">
        <v>0</v>
      </c>
      <c r="E1438" s="126">
        <v>2</v>
      </c>
      <c r="F1438" s="126">
        <v>0</v>
      </c>
      <c r="G1438" s="126">
        <v>2</v>
      </c>
    </row>
    <row r="1439" spans="1:7" ht="16" customHeight="1">
      <c r="A1439" s="258"/>
      <c r="B1439" s="266"/>
      <c r="C1439" s="123" t="s">
        <v>352</v>
      </c>
      <c r="D1439" s="124">
        <v>0</v>
      </c>
      <c r="E1439" s="124">
        <v>0.10526315789473684</v>
      </c>
      <c r="F1439" s="124">
        <v>0</v>
      </c>
      <c r="G1439" s="124">
        <v>2.8985507246376812E-2</v>
      </c>
    </row>
    <row r="1440" spans="1:7" ht="16" customHeight="1">
      <c r="A1440" s="258"/>
      <c r="B1440" s="267" t="s">
        <v>219</v>
      </c>
      <c r="C1440" s="125" t="s">
        <v>200</v>
      </c>
      <c r="D1440" s="126">
        <v>19</v>
      </c>
      <c r="E1440" s="126">
        <v>17</v>
      </c>
      <c r="F1440" s="126">
        <v>30</v>
      </c>
      <c r="G1440" s="126">
        <v>66</v>
      </c>
    </row>
    <row r="1441" spans="1:7" ht="16" customHeight="1">
      <c r="A1441" s="266"/>
      <c r="B1441" s="266"/>
      <c r="C1441" s="123" t="s">
        <v>352</v>
      </c>
      <c r="D1441" s="124">
        <v>0.95</v>
      </c>
      <c r="E1441" s="124">
        <v>0.89473684210526316</v>
      </c>
      <c r="F1441" s="124">
        <v>1</v>
      </c>
      <c r="G1441" s="124">
        <v>0.95652173913043481</v>
      </c>
    </row>
    <row r="1442" spans="1:7" ht="16" customHeight="1" thickBot="1">
      <c r="A1442" s="268" t="s">
        <v>82</v>
      </c>
      <c r="B1442" s="269"/>
      <c r="C1442" s="125" t="s">
        <v>200</v>
      </c>
      <c r="D1442" s="126">
        <v>20</v>
      </c>
      <c r="E1442" s="126">
        <v>19</v>
      </c>
      <c r="F1442" s="126">
        <v>30</v>
      </c>
      <c r="G1442" s="126">
        <v>69</v>
      </c>
    </row>
    <row r="1443" spans="1:7" ht="16" customHeight="1" thickTop="1" thickBot="1">
      <c r="A1443" s="270"/>
      <c r="B1443" s="270"/>
      <c r="C1443" s="114" t="s">
        <v>352</v>
      </c>
      <c r="D1443" s="122">
        <v>1</v>
      </c>
      <c r="E1443" s="122">
        <v>1</v>
      </c>
      <c r="F1443" s="122">
        <v>1</v>
      </c>
      <c r="G1443" s="122">
        <v>1</v>
      </c>
    </row>
    <row r="1444" spans="1:7" ht="15" thickTop="1"/>
    <row r="1445" spans="1:7" ht="18" customHeight="1" thickBot="1">
      <c r="A1445" s="257" t="s">
        <v>204</v>
      </c>
      <c r="B1445" s="258"/>
      <c r="C1445" s="258"/>
      <c r="D1445" s="258"/>
      <c r="E1445" s="258"/>
    </row>
    <row r="1446" spans="1:7" ht="25" customHeight="1" thickTop="1" thickBot="1">
      <c r="A1446" s="127" t="s">
        <v>126</v>
      </c>
      <c r="B1446" s="128" t="s">
        <v>205</v>
      </c>
      <c r="C1446" s="128" t="s">
        <v>206</v>
      </c>
      <c r="D1446" s="128" t="s">
        <v>207</v>
      </c>
      <c r="E1446" s="128" t="s">
        <v>208</v>
      </c>
    </row>
    <row r="1447" spans="1:7" ht="16" customHeight="1">
      <c r="A1447" s="117" t="s">
        <v>209</v>
      </c>
      <c r="B1447" s="109" t="s">
        <v>373</v>
      </c>
      <c r="C1447" s="118">
        <v>4</v>
      </c>
      <c r="D1447" s="129">
        <v>9.726247025441051E-2</v>
      </c>
      <c r="E1447" s="142">
        <v>4.0252700690918755E-2</v>
      </c>
      <c r="F1447" s="143"/>
      <c r="G1447" s="143"/>
    </row>
    <row r="1448" spans="1:7" ht="16" customHeight="1">
      <c r="A1448" s="111" t="s">
        <v>211</v>
      </c>
      <c r="B1448" s="130">
        <v>7.772234442685324</v>
      </c>
      <c r="C1448" s="112">
        <v>4</v>
      </c>
      <c r="D1448" s="130">
        <v>0.1002869945900759</v>
      </c>
      <c r="E1448" s="130">
        <v>6.201091728060458E-2</v>
      </c>
    </row>
    <row r="1449" spans="1:7" ht="22" customHeight="1">
      <c r="A1449" s="111" t="s">
        <v>212</v>
      </c>
      <c r="B1449" s="130">
        <v>5.7285302942982561</v>
      </c>
      <c r="C1449" s="131"/>
      <c r="D1449" s="131"/>
      <c r="E1449" s="130">
        <v>6.201091728060458E-2</v>
      </c>
    </row>
    <row r="1450" spans="1:7" ht="16" customHeight="1" thickBot="1">
      <c r="A1450" s="114" t="s">
        <v>213</v>
      </c>
      <c r="B1450" s="121">
        <v>69</v>
      </c>
      <c r="C1450" s="132"/>
      <c r="D1450" s="132"/>
      <c r="E1450" s="132"/>
    </row>
    <row r="1451" spans="1:7" ht="25" customHeight="1" thickTop="1">
      <c r="A1451" s="271" t="s">
        <v>358</v>
      </c>
      <c r="B1451" s="258"/>
      <c r="C1451" s="258"/>
      <c r="D1451" s="258"/>
      <c r="E1451" s="258"/>
    </row>
  </sheetData>
  <autoFilter ref="A1:G1499"/>
  <mergeCells count="657">
    <mergeCell ref="A1442:B1443"/>
    <mergeCell ref="A1445:E1445"/>
    <mergeCell ref="A1451:E1451"/>
    <mergeCell ref="A1428:E1428"/>
    <mergeCell ref="A1433:G1433"/>
    <mergeCell ref="A1434:C1435"/>
    <mergeCell ref="D1434:F1434"/>
    <mergeCell ref="G1434:G1435"/>
    <mergeCell ref="A1436:A1441"/>
    <mergeCell ref="B1436:B1437"/>
    <mergeCell ref="B1438:B1439"/>
    <mergeCell ref="B1440:B1441"/>
    <mergeCell ref="A1413:A1418"/>
    <mergeCell ref="B1413:B1414"/>
    <mergeCell ref="B1415:B1416"/>
    <mergeCell ref="B1417:B1418"/>
    <mergeCell ref="A1419:B1420"/>
    <mergeCell ref="A1422:E1422"/>
    <mergeCell ref="A1396:B1397"/>
    <mergeCell ref="A1399:E1399"/>
    <mergeCell ref="A1405:E1405"/>
    <mergeCell ref="A1410:G1410"/>
    <mergeCell ref="A1411:C1412"/>
    <mergeCell ref="D1411:F1411"/>
    <mergeCell ref="G1411:G1412"/>
    <mergeCell ref="A1382:E1382"/>
    <mergeCell ref="A1387:G1387"/>
    <mergeCell ref="A1388:C1389"/>
    <mergeCell ref="D1388:F1388"/>
    <mergeCell ref="G1388:G1389"/>
    <mergeCell ref="A1390:A1395"/>
    <mergeCell ref="B1390:B1391"/>
    <mergeCell ref="B1392:B1393"/>
    <mergeCell ref="B1394:B1395"/>
    <mergeCell ref="A1367:A1372"/>
    <mergeCell ref="B1367:B1368"/>
    <mergeCell ref="B1369:B1370"/>
    <mergeCell ref="B1371:B1372"/>
    <mergeCell ref="A1373:B1374"/>
    <mergeCell ref="A1376:E1376"/>
    <mergeCell ref="A1350:B1351"/>
    <mergeCell ref="A1353:E1353"/>
    <mergeCell ref="A1359:E1359"/>
    <mergeCell ref="A1364:G1364"/>
    <mergeCell ref="A1365:C1366"/>
    <mergeCell ref="D1365:F1365"/>
    <mergeCell ref="G1365:G1366"/>
    <mergeCell ref="A1336:E1336"/>
    <mergeCell ref="A1341:G1341"/>
    <mergeCell ref="A1342:C1343"/>
    <mergeCell ref="D1342:F1342"/>
    <mergeCell ref="G1342:G1343"/>
    <mergeCell ref="A1344:A1349"/>
    <mergeCell ref="B1344:B1345"/>
    <mergeCell ref="B1346:B1347"/>
    <mergeCell ref="B1348:B1349"/>
    <mergeCell ref="A1321:A1326"/>
    <mergeCell ref="B1321:B1322"/>
    <mergeCell ref="B1323:B1324"/>
    <mergeCell ref="B1325:B1326"/>
    <mergeCell ref="A1327:B1328"/>
    <mergeCell ref="A1330:E1330"/>
    <mergeCell ref="A1304:B1305"/>
    <mergeCell ref="A1307:E1307"/>
    <mergeCell ref="A1313:E1313"/>
    <mergeCell ref="A1318:G1318"/>
    <mergeCell ref="A1319:C1320"/>
    <mergeCell ref="D1319:F1319"/>
    <mergeCell ref="G1319:G1320"/>
    <mergeCell ref="A1290:E1290"/>
    <mergeCell ref="A1295:G1295"/>
    <mergeCell ref="A1296:C1297"/>
    <mergeCell ref="D1296:F1296"/>
    <mergeCell ref="G1296:G1297"/>
    <mergeCell ref="A1298:A1303"/>
    <mergeCell ref="B1298:B1299"/>
    <mergeCell ref="B1300:B1301"/>
    <mergeCell ref="B1302:B1303"/>
    <mergeCell ref="A1275:A1280"/>
    <mergeCell ref="B1275:B1276"/>
    <mergeCell ref="B1277:B1278"/>
    <mergeCell ref="B1279:B1280"/>
    <mergeCell ref="A1281:B1282"/>
    <mergeCell ref="A1284:E1284"/>
    <mergeCell ref="A1258:B1259"/>
    <mergeCell ref="A1261:E1261"/>
    <mergeCell ref="A1267:E1267"/>
    <mergeCell ref="A1272:G1272"/>
    <mergeCell ref="A1273:C1274"/>
    <mergeCell ref="D1273:F1273"/>
    <mergeCell ref="G1273:G1274"/>
    <mergeCell ref="A1244:E1244"/>
    <mergeCell ref="A1249:G1249"/>
    <mergeCell ref="A1250:C1251"/>
    <mergeCell ref="D1250:F1250"/>
    <mergeCell ref="G1250:G1251"/>
    <mergeCell ref="A1252:A1257"/>
    <mergeCell ref="B1252:B1253"/>
    <mergeCell ref="B1254:B1255"/>
    <mergeCell ref="B1256:B1257"/>
    <mergeCell ref="A1229:A1234"/>
    <mergeCell ref="B1229:B1230"/>
    <mergeCell ref="B1231:B1232"/>
    <mergeCell ref="B1233:B1234"/>
    <mergeCell ref="A1235:B1236"/>
    <mergeCell ref="A1238:E1238"/>
    <mergeCell ref="A1212:B1213"/>
    <mergeCell ref="A1215:E1215"/>
    <mergeCell ref="A1221:E1221"/>
    <mergeCell ref="A1226:G1226"/>
    <mergeCell ref="A1227:C1228"/>
    <mergeCell ref="D1227:F1227"/>
    <mergeCell ref="G1227:G1228"/>
    <mergeCell ref="A1203:G1203"/>
    <mergeCell ref="A1204:C1205"/>
    <mergeCell ref="D1204:F1204"/>
    <mergeCell ref="G1204:G1205"/>
    <mergeCell ref="A1206:A1211"/>
    <mergeCell ref="B1206:B1207"/>
    <mergeCell ref="B1208:B1209"/>
    <mergeCell ref="B1210:B1211"/>
    <mergeCell ref="A1167:A1171"/>
    <mergeCell ref="A1172:A1173"/>
    <mergeCell ref="A1174:B1174"/>
    <mergeCell ref="A1175:A1179"/>
    <mergeCell ref="A1184:G1184"/>
    <mergeCell ref="A1185:A1187"/>
    <mergeCell ref="B1185:G1185"/>
    <mergeCell ref="B1186:C1186"/>
    <mergeCell ref="D1186:E1186"/>
    <mergeCell ref="F1186:G1186"/>
    <mergeCell ref="A1142:B1143"/>
    <mergeCell ref="A1145:E1145"/>
    <mergeCell ref="A1151:E1151"/>
    <mergeCell ref="A1164:C1164"/>
    <mergeCell ref="A1165:B1165"/>
    <mergeCell ref="A1166:B1166"/>
    <mergeCell ref="A1128:E1128"/>
    <mergeCell ref="A1133:F1133"/>
    <mergeCell ref="A1134:C1135"/>
    <mergeCell ref="D1134:E1134"/>
    <mergeCell ref="F1134:F1135"/>
    <mergeCell ref="A1136:A1141"/>
    <mergeCell ref="B1136:B1137"/>
    <mergeCell ref="B1138:B1139"/>
    <mergeCell ref="B1140:B1141"/>
    <mergeCell ref="A1113:A1118"/>
    <mergeCell ref="B1113:B1114"/>
    <mergeCell ref="B1115:B1116"/>
    <mergeCell ref="B1117:B1118"/>
    <mergeCell ref="A1119:B1120"/>
    <mergeCell ref="A1122:E1122"/>
    <mergeCell ref="A1096:B1097"/>
    <mergeCell ref="A1099:E1099"/>
    <mergeCell ref="A1105:E1105"/>
    <mergeCell ref="A1110:F1110"/>
    <mergeCell ref="A1111:C1112"/>
    <mergeCell ref="D1111:E1111"/>
    <mergeCell ref="F1111:F1112"/>
    <mergeCell ref="A1082:E1082"/>
    <mergeCell ref="A1087:F1087"/>
    <mergeCell ref="A1088:C1089"/>
    <mergeCell ref="D1088:E1088"/>
    <mergeCell ref="F1088:F1089"/>
    <mergeCell ref="A1090:A1095"/>
    <mergeCell ref="B1090:B1091"/>
    <mergeCell ref="B1092:B1093"/>
    <mergeCell ref="B1094:B1095"/>
    <mergeCell ref="A1067:A1072"/>
    <mergeCell ref="B1067:B1068"/>
    <mergeCell ref="B1069:B1070"/>
    <mergeCell ref="B1071:B1072"/>
    <mergeCell ref="A1073:B1074"/>
    <mergeCell ref="A1076:E1076"/>
    <mergeCell ref="A1050:B1051"/>
    <mergeCell ref="A1053:E1053"/>
    <mergeCell ref="A1059:E1059"/>
    <mergeCell ref="A1064:F1064"/>
    <mergeCell ref="A1065:C1066"/>
    <mergeCell ref="D1065:E1065"/>
    <mergeCell ref="F1065:F1066"/>
    <mergeCell ref="A1036:E1036"/>
    <mergeCell ref="A1041:F1041"/>
    <mergeCell ref="A1042:C1043"/>
    <mergeCell ref="D1042:E1042"/>
    <mergeCell ref="F1042:F1043"/>
    <mergeCell ref="A1044:A1049"/>
    <mergeCell ref="B1044:B1045"/>
    <mergeCell ref="B1046:B1047"/>
    <mergeCell ref="B1048:B1049"/>
    <mergeCell ref="A1021:A1026"/>
    <mergeCell ref="B1021:B1022"/>
    <mergeCell ref="B1023:B1024"/>
    <mergeCell ref="B1025:B1026"/>
    <mergeCell ref="A1027:B1028"/>
    <mergeCell ref="A1030:E1030"/>
    <mergeCell ref="A1004:B1005"/>
    <mergeCell ref="A1007:E1007"/>
    <mergeCell ref="A1013:E1013"/>
    <mergeCell ref="A1018:F1018"/>
    <mergeCell ref="A1019:C1020"/>
    <mergeCell ref="D1019:E1019"/>
    <mergeCell ref="F1019:F1020"/>
    <mergeCell ref="A990:E990"/>
    <mergeCell ref="A995:F995"/>
    <mergeCell ref="A996:C997"/>
    <mergeCell ref="D996:E996"/>
    <mergeCell ref="F996:F997"/>
    <mergeCell ref="A998:A1003"/>
    <mergeCell ref="B998:B999"/>
    <mergeCell ref="B1000:B1001"/>
    <mergeCell ref="B1002:B1003"/>
    <mergeCell ref="A975:A980"/>
    <mergeCell ref="B975:B976"/>
    <mergeCell ref="B977:B978"/>
    <mergeCell ref="B979:B980"/>
    <mergeCell ref="A981:B982"/>
    <mergeCell ref="A984:E984"/>
    <mergeCell ref="A958:B959"/>
    <mergeCell ref="A961:E961"/>
    <mergeCell ref="A967:E967"/>
    <mergeCell ref="A972:F972"/>
    <mergeCell ref="A973:C974"/>
    <mergeCell ref="D973:E973"/>
    <mergeCell ref="F973:F974"/>
    <mergeCell ref="A944:E944"/>
    <mergeCell ref="A949:F949"/>
    <mergeCell ref="A950:C951"/>
    <mergeCell ref="D950:E950"/>
    <mergeCell ref="F950:F951"/>
    <mergeCell ref="A952:A957"/>
    <mergeCell ref="B952:B953"/>
    <mergeCell ref="B954:B955"/>
    <mergeCell ref="B956:B957"/>
    <mergeCell ref="A929:A934"/>
    <mergeCell ref="B929:B930"/>
    <mergeCell ref="B931:B932"/>
    <mergeCell ref="B933:B934"/>
    <mergeCell ref="A935:B936"/>
    <mergeCell ref="A938:E938"/>
    <mergeCell ref="A912:B913"/>
    <mergeCell ref="A915:E915"/>
    <mergeCell ref="A921:E921"/>
    <mergeCell ref="A926:F926"/>
    <mergeCell ref="A927:C928"/>
    <mergeCell ref="D927:E927"/>
    <mergeCell ref="F927:F928"/>
    <mergeCell ref="A903:F903"/>
    <mergeCell ref="A904:C905"/>
    <mergeCell ref="D904:E904"/>
    <mergeCell ref="F904:F905"/>
    <mergeCell ref="A906:A911"/>
    <mergeCell ref="B906:B907"/>
    <mergeCell ref="B908:B909"/>
    <mergeCell ref="B910:B911"/>
    <mergeCell ref="A867:A871"/>
    <mergeCell ref="A872:A873"/>
    <mergeCell ref="A874:B874"/>
    <mergeCell ref="A875:A879"/>
    <mergeCell ref="A884:G884"/>
    <mergeCell ref="A885:A887"/>
    <mergeCell ref="B885:G885"/>
    <mergeCell ref="B886:C886"/>
    <mergeCell ref="D886:E886"/>
    <mergeCell ref="F886:G886"/>
    <mergeCell ref="A842:B843"/>
    <mergeCell ref="A845:E845"/>
    <mergeCell ref="A851:E851"/>
    <mergeCell ref="A864:C864"/>
    <mergeCell ref="A865:B865"/>
    <mergeCell ref="A866:B866"/>
    <mergeCell ref="A828:E828"/>
    <mergeCell ref="A833:F833"/>
    <mergeCell ref="A834:C835"/>
    <mergeCell ref="D834:E834"/>
    <mergeCell ref="F834:F835"/>
    <mergeCell ref="A836:A841"/>
    <mergeCell ref="B836:B837"/>
    <mergeCell ref="B838:B839"/>
    <mergeCell ref="B840:B841"/>
    <mergeCell ref="A813:A818"/>
    <mergeCell ref="B813:B814"/>
    <mergeCell ref="B815:B816"/>
    <mergeCell ref="B817:B818"/>
    <mergeCell ref="A819:B820"/>
    <mergeCell ref="A822:E822"/>
    <mergeCell ref="A796:B797"/>
    <mergeCell ref="A799:E799"/>
    <mergeCell ref="A805:E805"/>
    <mergeCell ref="A810:F810"/>
    <mergeCell ref="A811:C812"/>
    <mergeCell ref="D811:E811"/>
    <mergeCell ref="F811:F812"/>
    <mergeCell ref="A782:E782"/>
    <mergeCell ref="A787:F787"/>
    <mergeCell ref="A788:C789"/>
    <mergeCell ref="D788:E788"/>
    <mergeCell ref="F788:F789"/>
    <mergeCell ref="A790:A795"/>
    <mergeCell ref="B790:B791"/>
    <mergeCell ref="B792:B793"/>
    <mergeCell ref="B794:B795"/>
    <mergeCell ref="A767:A772"/>
    <mergeCell ref="B767:B768"/>
    <mergeCell ref="B769:B770"/>
    <mergeCell ref="B771:B772"/>
    <mergeCell ref="A773:B774"/>
    <mergeCell ref="A776:E776"/>
    <mergeCell ref="A750:B751"/>
    <mergeCell ref="A753:E753"/>
    <mergeCell ref="A759:E759"/>
    <mergeCell ref="A764:F764"/>
    <mergeCell ref="A765:C766"/>
    <mergeCell ref="D765:E765"/>
    <mergeCell ref="F765:F766"/>
    <mergeCell ref="A736:E736"/>
    <mergeCell ref="A741:F741"/>
    <mergeCell ref="A742:C743"/>
    <mergeCell ref="D742:E742"/>
    <mergeCell ref="F742:F743"/>
    <mergeCell ref="A744:A749"/>
    <mergeCell ref="B744:B745"/>
    <mergeCell ref="B746:B747"/>
    <mergeCell ref="B748:B749"/>
    <mergeCell ref="A721:A726"/>
    <mergeCell ref="B721:B722"/>
    <mergeCell ref="B723:B724"/>
    <mergeCell ref="B725:B726"/>
    <mergeCell ref="A727:B728"/>
    <mergeCell ref="A730:E730"/>
    <mergeCell ref="A704:B705"/>
    <mergeCell ref="A707:E707"/>
    <mergeCell ref="A713:E713"/>
    <mergeCell ref="A718:F718"/>
    <mergeCell ref="A719:C720"/>
    <mergeCell ref="D719:E719"/>
    <mergeCell ref="F719:F720"/>
    <mergeCell ref="A690:E690"/>
    <mergeCell ref="A695:F695"/>
    <mergeCell ref="A696:C697"/>
    <mergeCell ref="D696:E696"/>
    <mergeCell ref="F696:F697"/>
    <mergeCell ref="A698:A703"/>
    <mergeCell ref="B698:B699"/>
    <mergeCell ref="B700:B701"/>
    <mergeCell ref="B702:B703"/>
    <mergeCell ref="A675:A680"/>
    <mergeCell ref="B675:B676"/>
    <mergeCell ref="B677:B678"/>
    <mergeCell ref="B679:B680"/>
    <mergeCell ref="A681:B682"/>
    <mergeCell ref="A684:E684"/>
    <mergeCell ref="A658:B659"/>
    <mergeCell ref="A661:E661"/>
    <mergeCell ref="A667:E667"/>
    <mergeCell ref="A672:F672"/>
    <mergeCell ref="A673:C674"/>
    <mergeCell ref="D673:E673"/>
    <mergeCell ref="F673:F674"/>
    <mergeCell ref="A644:E644"/>
    <mergeCell ref="A649:F649"/>
    <mergeCell ref="A650:C651"/>
    <mergeCell ref="D650:E650"/>
    <mergeCell ref="F650:F651"/>
    <mergeCell ref="A652:A657"/>
    <mergeCell ref="B652:B653"/>
    <mergeCell ref="B654:B655"/>
    <mergeCell ref="B656:B657"/>
    <mergeCell ref="A629:A634"/>
    <mergeCell ref="B629:B630"/>
    <mergeCell ref="B631:B632"/>
    <mergeCell ref="B633:B634"/>
    <mergeCell ref="A635:B636"/>
    <mergeCell ref="A638:E638"/>
    <mergeCell ref="A612:B613"/>
    <mergeCell ref="A615:E615"/>
    <mergeCell ref="A621:E621"/>
    <mergeCell ref="A626:F626"/>
    <mergeCell ref="A627:C628"/>
    <mergeCell ref="D627:E627"/>
    <mergeCell ref="F627:F628"/>
    <mergeCell ref="A603:F603"/>
    <mergeCell ref="A604:C605"/>
    <mergeCell ref="D604:E604"/>
    <mergeCell ref="F604:F605"/>
    <mergeCell ref="A606:A611"/>
    <mergeCell ref="B606:B607"/>
    <mergeCell ref="B608:B609"/>
    <mergeCell ref="B610:B611"/>
    <mergeCell ref="A567:A571"/>
    <mergeCell ref="A572:A573"/>
    <mergeCell ref="A574:B574"/>
    <mergeCell ref="A575:A579"/>
    <mergeCell ref="A584:G584"/>
    <mergeCell ref="A585:A587"/>
    <mergeCell ref="B585:G585"/>
    <mergeCell ref="B586:C586"/>
    <mergeCell ref="D586:E586"/>
    <mergeCell ref="F586:G586"/>
    <mergeCell ref="A542:B543"/>
    <mergeCell ref="A545:E545"/>
    <mergeCell ref="A551:E551"/>
    <mergeCell ref="A564:C564"/>
    <mergeCell ref="A565:B565"/>
    <mergeCell ref="A566:B566"/>
    <mergeCell ref="A528:E528"/>
    <mergeCell ref="A533:F533"/>
    <mergeCell ref="A534:C535"/>
    <mergeCell ref="D534:E534"/>
    <mergeCell ref="F534:F535"/>
    <mergeCell ref="A536:A541"/>
    <mergeCell ref="B536:B537"/>
    <mergeCell ref="B538:B539"/>
    <mergeCell ref="B540:B541"/>
    <mergeCell ref="A513:A518"/>
    <mergeCell ref="B513:B514"/>
    <mergeCell ref="B515:B516"/>
    <mergeCell ref="B517:B518"/>
    <mergeCell ref="A519:B520"/>
    <mergeCell ref="A522:E522"/>
    <mergeCell ref="A496:B497"/>
    <mergeCell ref="A499:E499"/>
    <mergeCell ref="A505:E505"/>
    <mergeCell ref="A510:F510"/>
    <mergeCell ref="A511:C512"/>
    <mergeCell ref="D511:E511"/>
    <mergeCell ref="F511:F512"/>
    <mergeCell ref="A482:E482"/>
    <mergeCell ref="A487:F487"/>
    <mergeCell ref="A488:C489"/>
    <mergeCell ref="D488:E488"/>
    <mergeCell ref="F488:F489"/>
    <mergeCell ref="A490:A495"/>
    <mergeCell ref="B490:B491"/>
    <mergeCell ref="B492:B493"/>
    <mergeCell ref="B494:B495"/>
    <mergeCell ref="A467:A472"/>
    <mergeCell ref="B467:B468"/>
    <mergeCell ref="B469:B470"/>
    <mergeCell ref="B471:B472"/>
    <mergeCell ref="A473:B474"/>
    <mergeCell ref="A476:E476"/>
    <mergeCell ref="A450:B451"/>
    <mergeCell ref="A453:E453"/>
    <mergeCell ref="A459:E459"/>
    <mergeCell ref="A464:F464"/>
    <mergeCell ref="A465:C466"/>
    <mergeCell ref="D465:E465"/>
    <mergeCell ref="F465:F466"/>
    <mergeCell ref="A436:E436"/>
    <mergeCell ref="A441:F441"/>
    <mergeCell ref="A442:C443"/>
    <mergeCell ref="D442:E442"/>
    <mergeCell ref="F442:F443"/>
    <mergeCell ref="A444:A449"/>
    <mergeCell ref="B444:B445"/>
    <mergeCell ref="B446:B447"/>
    <mergeCell ref="B448:B449"/>
    <mergeCell ref="A421:A426"/>
    <mergeCell ref="B421:B422"/>
    <mergeCell ref="B423:B424"/>
    <mergeCell ref="B425:B426"/>
    <mergeCell ref="A427:B428"/>
    <mergeCell ref="A430:E430"/>
    <mergeCell ref="A404:B405"/>
    <mergeCell ref="A407:E407"/>
    <mergeCell ref="A413:E413"/>
    <mergeCell ref="A418:F418"/>
    <mergeCell ref="A419:C420"/>
    <mergeCell ref="D419:E419"/>
    <mergeCell ref="F419:F420"/>
    <mergeCell ref="A390:E390"/>
    <mergeCell ref="A395:F395"/>
    <mergeCell ref="A396:C397"/>
    <mergeCell ref="D396:E396"/>
    <mergeCell ref="F396:F397"/>
    <mergeCell ref="A398:A403"/>
    <mergeCell ref="B398:B399"/>
    <mergeCell ref="B400:B401"/>
    <mergeCell ref="B402:B403"/>
    <mergeCell ref="A375:A380"/>
    <mergeCell ref="B375:B376"/>
    <mergeCell ref="B377:B378"/>
    <mergeCell ref="B379:B380"/>
    <mergeCell ref="A381:B382"/>
    <mergeCell ref="A384:E384"/>
    <mergeCell ref="A358:B359"/>
    <mergeCell ref="A361:E361"/>
    <mergeCell ref="A367:E367"/>
    <mergeCell ref="A372:F372"/>
    <mergeCell ref="A373:C374"/>
    <mergeCell ref="D373:E373"/>
    <mergeCell ref="F373:F374"/>
    <mergeCell ref="A344:E344"/>
    <mergeCell ref="A349:F349"/>
    <mergeCell ref="A350:C351"/>
    <mergeCell ref="D350:E350"/>
    <mergeCell ref="F350:F351"/>
    <mergeCell ref="A352:A357"/>
    <mergeCell ref="B352:B353"/>
    <mergeCell ref="B354:B355"/>
    <mergeCell ref="B356:B357"/>
    <mergeCell ref="A329:A334"/>
    <mergeCell ref="B329:B330"/>
    <mergeCell ref="B331:B332"/>
    <mergeCell ref="B333:B334"/>
    <mergeCell ref="A335:B336"/>
    <mergeCell ref="A338:E338"/>
    <mergeCell ref="A312:B313"/>
    <mergeCell ref="A315:E315"/>
    <mergeCell ref="A321:E321"/>
    <mergeCell ref="A326:F326"/>
    <mergeCell ref="A327:C328"/>
    <mergeCell ref="D327:E327"/>
    <mergeCell ref="F327:F328"/>
    <mergeCell ref="A303:F303"/>
    <mergeCell ref="A304:C305"/>
    <mergeCell ref="D304:E304"/>
    <mergeCell ref="F304:F305"/>
    <mergeCell ref="A306:A311"/>
    <mergeCell ref="B306:B307"/>
    <mergeCell ref="B308:B309"/>
    <mergeCell ref="B310:B311"/>
    <mergeCell ref="A267:A271"/>
    <mergeCell ref="A272:A273"/>
    <mergeCell ref="A274:B274"/>
    <mergeCell ref="A275:A279"/>
    <mergeCell ref="A284:G284"/>
    <mergeCell ref="A285:A287"/>
    <mergeCell ref="B285:G285"/>
    <mergeCell ref="B286:C286"/>
    <mergeCell ref="D286:E286"/>
    <mergeCell ref="F286:G286"/>
    <mergeCell ref="A242:B243"/>
    <mergeCell ref="A245:E245"/>
    <mergeCell ref="A251:E251"/>
    <mergeCell ref="A264:C264"/>
    <mergeCell ref="A265:B265"/>
    <mergeCell ref="A266:B266"/>
    <mergeCell ref="A228:E228"/>
    <mergeCell ref="A233:H233"/>
    <mergeCell ref="A234:C235"/>
    <mergeCell ref="D234:G234"/>
    <mergeCell ref="H234:H235"/>
    <mergeCell ref="A236:A241"/>
    <mergeCell ref="B236:B237"/>
    <mergeCell ref="B238:B239"/>
    <mergeCell ref="B240:B241"/>
    <mergeCell ref="A213:A218"/>
    <mergeCell ref="B213:B214"/>
    <mergeCell ref="B215:B216"/>
    <mergeCell ref="B217:B218"/>
    <mergeCell ref="A219:B220"/>
    <mergeCell ref="A222:E222"/>
    <mergeCell ref="A196:B197"/>
    <mergeCell ref="A199:E199"/>
    <mergeCell ref="A205:E205"/>
    <mergeCell ref="A210:H210"/>
    <mergeCell ref="A211:C212"/>
    <mergeCell ref="D211:G211"/>
    <mergeCell ref="H211:H212"/>
    <mergeCell ref="A182:E182"/>
    <mergeCell ref="A187:H187"/>
    <mergeCell ref="A188:C189"/>
    <mergeCell ref="D188:G188"/>
    <mergeCell ref="H188:H189"/>
    <mergeCell ref="A190:A195"/>
    <mergeCell ref="B190:B191"/>
    <mergeCell ref="B192:B193"/>
    <mergeCell ref="B194:B195"/>
    <mergeCell ref="A167:A172"/>
    <mergeCell ref="B167:B168"/>
    <mergeCell ref="B169:B170"/>
    <mergeCell ref="B171:B172"/>
    <mergeCell ref="A173:B174"/>
    <mergeCell ref="A176:E176"/>
    <mergeCell ref="A150:B151"/>
    <mergeCell ref="A153:E153"/>
    <mergeCell ref="A159:E159"/>
    <mergeCell ref="A164:H164"/>
    <mergeCell ref="A165:C166"/>
    <mergeCell ref="D165:G165"/>
    <mergeCell ref="H165:H166"/>
    <mergeCell ref="A136:E136"/>
    <mergeCell ref="A141:H141"/>
    <mergeCell ref="A142:C143"/>
    <mergeCell ref="D142:G142"/>
    <mergeCell ref="H142:H143"/>
    <mergeCell ref="A144:A149"/>
    <mergeCell ref="B144:B145"/>
    <mergeCell ref="B146:B147"/>
    <mergeCell ref="B148:B149"/>
    <mergeCell ref="A121:A126"/>
    <mergeCell ref="B121:B122"/>
    <mergeCell ref="B123:B124"/>
    <mergeCell ref="B125:B126"/>
    <mergeCell ref="A127:B128"/>
    <mergeCell ref="A130:E130"/>
    <mergeCell ref="A104:B105"/>
    <mergeCell ref="A107:E107"/>
    <mergeCell ref="A113:E113"/>
    <mergeCell ref="A118:H118"/>
    <mergeCell ref="A119:C120"/>
    <mergeCell ref="D119:G119"/>
    <mergeCell ref="H119:H120"/>
    <mergeCell ref="A90:E90"/>
    <mergeCell ref="A95:H95"/>
    <mergeCell ref="A96:C97"/>
    <mergeCell ref="D96:G96"/>
    <mergeCell ref="H96:H97"/>
    <mergeCell ref="A98:A103"/>
    <mergeCell ref="B98:B99"/>
    <mergeCell ref="B100:B101"/>
    <mergeCell ref="B102:B103"/>
    <mergeCell ref="A75:A80"/>
    <mergeCell ref="B75:B76"/>
    <mergeCell ref="B77:B78"/>
    <mergeCell ref="B79:B80"/>
    <mergeCell ref="A81:B82"/>
    <mergeCell ref="A84:E84"/>
    <mergeCell ref="A58:B59"/>
    <mergeCell ref="A61:E61"/>
    <mergeCell ref="A67:E67"/>
    <mergeCell ref="A72:H72"/>
    <mergeCell ref="A73:C74"/>
    <mergeCell ref="D73:G73"/>
    <mergeCell ref="H73:H74"/>
    <mergeCell ref="A44:E44"/>
    <mergeCell ref="A49:H49"/>
    <mergeCell ref="A50:C51"/>
    <mergeCell ref="D50:G50"/>
    <mergeCell ref="H50:H51"/>
    <mergeCell ref="A52:A57"/>
    <mergeCell ref="B52:B53"/>
    <mergeCell ref="B54:B55"/>
    <mergeCell ref="B56:B57"/>
    <mergeCell ref="A35:B36"/>
    <mergeCell ref="A38:E38"/>
    <mergeCell ref="A12:B13"/>
    <mergeCell ref="A15:E15"/>
    <mergeCell ref="A21:E21"/>
    <mergeCell ref="A26:H26"/>
    <mergeCell ref="A27:C28"/>
    <mergeCell ref="D27:G27"/>
    <mergeCell ref="H27:H28"/>
    <mergeCell ref="A3:H3"/>
    <mergeCell ref="A4:C5"/>
    <mergeCell ref="D4:G4"/>
    <mergeCell ref="H4:H5"/>
    <mergeCell ref="A6:A11"/>
    <mergeCell ref="B6:B7"/>
    <mergeCell ref="B8:B9"/>
    <mergeCell ref="B10:B11"/>
    <mergeCell ref="A29:A34"/>
    <mergeCell ref="B29:B30"/>
    <mergeCell ref="B31:B32"/>
    <mergeCell ref="B33:B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54"/>
  <sheetViews>
    <sheetView topLeftCell="A504" workbookViewId="0">
      <selection activeCell="A509" sqref="A509:A514"/>
    </sheetView>
  </sheetViews>
  <sheetFormatPr baseColWidth="10" defaultRowHeight="14.5"/>
  <cols>
    <col min="1" max="2" width="22.7265625" style="107" customWidth="1"/>
    <col min="3" max="3" width="30.7265625" style="107" customWidth="1"/>
    <col min="4" max="6" width="13.54296875" style="107" customWidth="1"/>
    <col min="7" max="7" width="11.1796875" style="107" customWidth="1"/>
    <col min="8" max="8" width="9.453125" style="107" customWidth="1"/>
    <col min="9" max="256" width="9.1796875" style="107" customWidth="1"/>
    <col min="257" max="258" width="22.7265625" style="107" customWidth="1"/>
    <col min="259" max="259" width="30.7265625" style="107" customWidth="1"/>
    <col min="260" max="262" width="13.54296875" style="107" customWidth="1"/>
    <col min="263" max="263" width="11.1796875" style="107" customWidth="1"/>
    <col min="264" max="264" width="9.453125" style="107" customWidth="1"/>
    <col min="265" max="512" width="9.1796875" style="107" customWidth="1"/>
    <col min="513" max="514" width="22.7265625" style="107" customWidth="1"/>
    <col min="515" max="515" width="30.7265625" style="107" customWidth="1"/>
    <col min="516" max="518" width="13.54296875" style="107" customWidth="1"/>
    <col min="519" max="519" width="11.1796875" style="107" customWidth="1"/>
    <col min="520" max="520" width="9.453125" style="107" customWidth="1"/>
    <col min="521" max="768" width="9.1796875" style="107" customWidth="1"/>
    <col min="769" max="770" width="22.7265625" style="107" customWidth="1"/>
    <col min="771" max="771" width="30.7265625" style="107" customWidth="1"/>
    <col min="772" max="774" width="13.54296875" style="107" customWidth="1"/>
    <col min="775" max="775" width="11.1796875" style="107" customWidth="1"/>
    <col min="776" max="776" width="9.453125" style="107" customWidth="1"/>
    <col min="777" max="1024" width="9.1796875" style="107" customWidth="1"/>
    <col min="1025" max="1026" width="22.7265625" style="107" customWidth="1"/>
    <col min="1027" max="1027" width="30.7265625" style="107" customWidth="1"/>
    <col min="1028" max="1030" width="13.54296875" style="107" customWidth="1"/>
    <col min="1031" max="1031" width="11.1796875" style="107" customWidth="1"/>
    <col min="1032" max="1032" width="9.453125" style="107" customWidth="1"/>
    <col min="1033" max="1280" width="9.1796875" style="107" customWidth="1"/>
    <col min="1281" max="1282" width="22.7265625" style="107" customWidth="1"/>
    <col min="1283" max="1283" width="30.7265625" style="107" customWidth="1"/>
    <col min="1284" max="1286" width="13.54296875" style="107" customWidth="1"/>
    <col min="1287" max="1287" width="11.1796875" style="107" customWidth="1"/>
    <col min="1288" max="1288" width="9.453125" style="107" customWidth="1"/>
    <col min="1289" max="1536" width="9.1796875" style="107" customWidth="1"/>
    <col min="1537" max="1538" width="22.7265625" style="107" customWidth="1"/>
    <col min="1539" max="1539" width="30.7265625" style="107" customWidth="1"/>
    <col min="1540" max="1542" width="13.54296875" style="107" customWidth="1"/>
    <col min="1543" max="1543" width="11.1796875" style="107" customWidth="1"/>
    <col min="1544" max="1544" width="9.453125" style="107" customWidth="1"/>
    <col min="1545" max="1792" width="9.1796875" style="107" customWidth="1"/>
    <col min="1793" max="1794" width="22.7265625" style="107" customWidth="1"/>
    <col min="1795" max="1795" width="30.7265625" style="107" customWidth="1"/>
    <col min="1796" max="1798" width="13.54296875" style="107" customWidth="1"/>
    <col min="1799" max="1799" width="11.1796875" style="107" customWidth="1"/>
    <col min="1800" max="1800" width="9.453125" style="107" customWidth="1"/>
    <col min="1801" max="2048" width="9.1796875" style="107" customWidth="1"/>
    <col min="2049" max="2050" width="22.7265625" style="107" customWidth="1"/>
    <col min="2051" max="2051" width="30.7265625" style="107" customWidth="1"/>
    <col min="2052" max="2054" width="13.54296875" style="107" customWidth="1"/>
    <col min="2055" max="2055" width="11.1796875" style="107" customWidth="1"/>
    <col min="2056" max="2056" width="9.453125" style="107" customWidth="1"/>
    <col min="2057" max="2304" width="9.1796875" style="107" customWidth="1"/>
    <col min="2305" max="2306" width="22.7265625" style="107" customWidth="1"/>
    <col min="2307" max="2307" width="30.7265625" style="107" customWidth="1"/>
    <col min="2308" max="2310" width="13.54296875" style="107" customWidth="1"/>
    <col min="2311" max="2311" width="11.1796875" style="107" customWidth="1"/>
    <col min="2312" max="2312" width="9.453125" style="107" customWidth="1"/>
    <col min="2313" max="2560" width="9.1796875" style="107" customWidth="1"/>
    <col min="2561" max="2562" width="22.7265625" style="107" customWidth="1"/>
    <col min="2563" max="2563" width="30.7265625" style="107" customWidth="1"/>
    <col min="2564" max="2566" width="13.54296875" style="107" customWidth="1"/>
    <col min="2567" max="2567" width="11.1796875" style="107" customWidth="1"/>
    <col min="2568" max="2568" width="9.453125" style="107" customWidth="1"/>
    <col min="2569" max="2816" width="9.1796875" style="107" customWidth="1"/>
    <col min="2817" max="2818" width="22.7265625" style="107" customWidth="1"/>
    <col min="2819" max="2819" width="30.7265625" style="107" customWidth="1"/>
    <col min="2820" max="2822" width="13.54296875" style="107" customWidth="1"/>
    <col min="2823" max="2823" width="11.1796875" style="107" customWidth="1"/>
    <col min="2824" max="2824" width="9.453125" style="107" customWidth="1"/>
    <col min="2825" max="3072" width="9.1796875" style="107" customWidth="1"/>
    <col min="3073" max="3074" width="22.7265625" style="107" customWidth="1"/>
    <col min="3075" max="3075" width="30.7265625" style="107" customWidth="1"/>
    <col min="3076" max="3078" width="13.54296875" style="107" customWidth="1"/>
    <col min="3079" max="3079" width="11.1796875" style="107" customWidth="1"/>
    <col min="3080" max="3080" width="9.453125" style="107" customWidth="1"/>
    <col min="3081" max="3328" width="9.1796875" style="107" customWidth="1"/>
    <col min="3329" max="3330" width="22.7265625" style="107" customWidth="1"/>
    <col min="3331" max="3331" width="30.7265625" style="107" customWidth="1"/>
    <col min="3332" max="3334" width="13.54296875" style="107" customWidth="1"/>
    <col min="3335" max="3335" width="11.1796875" style="107" customWidth="1"/>
    <col min="3336" max="3336" width="9.453125" style="107" customWidth="1"/>
    <col min="3337" max="3584" width="9.1796875" style="107" customWidth="1"/>
    <col min="3585" max="3586" width="22.7265625" style="107" customWidth="1"/>
    <col min="3587" max="3587" width="30.7265625" style="107" customWidth="1"/>
    <col min="3588" max="3590" width="13.54296875" style="107" customWidth="1"/>
    <col min="3591" max="3591" width="11.1796875" style="107" customWidth="1"/>
    <col min="3592" max="3592" width="9.453125" style="107" customWidth="1"/>
    <col min="3593" max="3840" width="9.1796875" style="107" customWidth="1"/>
    <col min="3841" max="3842" width="22.7265625" style="107" customWidth="1"/>
    <col min="3843" max="3843" width="30.7265625" style="107" customWidth="1"/>
    <col min="3844" max="3846" width="13.54296875" style="107" customWidth="1"/>
    <col min="3847" max="3847" width="11.1796875" style="107" customWidth="1"/>
    <col min="3848" max="3848" width="9.453125" style="107" customWidth="1"/>
    <col min="3849" max="4096" width="9.1796875" style="107" customWidth="1"/>
    <col min="4097" max="4098" width="22.7265625" style="107" customWidth="1"/>
    <col min="4099" max="4099" width="30.7265625" style="107" customWidth="1"/>
    <col min="4100" max="4102" width="13.54296875" style="107" customWidth="1"/>
    <col min="4103" max="4103" width="11.1796875" style="107" customWidth="1"/>
    <col min="4104" max="4104" width="9.453125" style="107" customWidth="1"/>
    <col min="4105" max="4352" width="9.1796875" style="107" customWidth="1"/>
    <col min="4353" max="4354" width="22.7265625" style="107" customWidth="1"/>
    <col min="4355" max="4355" width="30.7265625" style="107" customWidth="1"/>
    <col min="4356" max="4358" width="13.54296875" style="107" customWidth="1"/>
    <col min="4359" max="4359" width="11.1796875" style="107" customWidth="1"/>
    <col min="4360" max="4360" width="9.453125" style="107" customWidth="1"/>
    <col min="4361" max="4608" width="9.1796875" style="107" customWidth="1"/>
    <col min="4609" max="4610" width="22.7265625" style="107" customWidth="1"/>
    <col min="4611" max="4611" width="30.7265625" style="107" customWidth="1"/>
    <col min="4612" max="4614" width="13.54296875" style="107" customWidth="1"/>
    <col min="4615" max="4615" width="11.1796875" style="107" customWidth="1"/>
    <col min="4616" max="4616" width="9.453125" style="107" customWidth="1"/>
    <col min="4617" max="4864" width="9.1796875" style="107" customWidth="1"/>
    <col min="4865" max="4866" width="22.7265625" style="107" customWidth="1"/>
    <col min="4867" max="4867" width="30.7265625" style="107" customWidth="1"/>
    <col min="4868" max="4870" width="13.54296875" style="107" customWidth="1"/>
    <col min="4871" max="4871" width="11.1796875" style="107" customWidth="1"/>
    <col min="4872" max="4872" width="9.453125" style="107" customWidth="1"/>
    <col min="4873" max="5120" width="9.1796875" style="107" customWidth="1"/>
    <col min="5121" max="5122" width="22.7265625" style="107" customWidth="1"/>
    <col min="5123" max="5123" width="30.7265625" style="107" customWidth="1"/>
    <col min="5124" max="5126" width="13.54296875" style="107" customWidth="1"/>
    <col min="5127" max="5127" width="11.1796875" style="107" customWidth="1"/>
    <col min="5128" max="5128" width="9.453125" style="107" customWidth="1"/>
    <col min="5129" max="5376" width="9.1796875" style="107" customWidth="1"/>
    <col min="5377" max="5378" width="22.7265625" style="107" customWidth="1"/>
    <col min="5379" max="5379" width="30.7265625" style="107" customWidth="1"/>
    <col min="5380" max="5382" width="13.54296875" style="107" customWidth="1"/>
    <col min="5383" max="5383" width="11.1796875" style="107" customWidth="1"/>
    <col min="5384" max="5384" width="9.453125" style="107" customWidth="1"/>
    <col min="5385" max="5632" width="9.1796875" style="107" customWidth="1"/>
    <col min="5633" max="5634" width="22.7265625" style="107" customWidth="1"/>
    <col min="5635" max="5635" width="30.7265625" style="107" customWidth="1"/>
    <col min="5636" max="5638" width="13.54296875" style="107" customWidth="1"/>
    <col min="5639" max="5639" width="11.1796875" style="107" customWidth="1"/>
    <col min="5640" max="5640" width="9.453125" style="107" customWidth="1"/>
    <col min="5641" max="5888" width="9.1796875" style="107" customWidth="1"/>
    <col min="5889" max="5890" width="22.7265625" style="107" customWidth="1"/>
    <col min="5891" max="5891" width="30.7265625" style="107" customWidth="1"/>
    <col min="5892" max="5894" width="13.54296875" style="107" customWidth="1"/>
    <col min="5895" max="5895" width="11.1796875" style="107" customWidth="1"/>
    <col min="5896" max="5896" width="9.453125" style="107" customWidth="1"/>
    <col min="5897" max="6144" width="9.1796875" style="107" customWidth="1"/>
    <col min="6145" max="6146" width="22.7265625" style="107" customWidth="1"/>
    <col min="6147" max="6147" width="30.7265625" style="107" customWidth="1"/>
    <col min="6148" max="6150" width="13.54296875" style="107" customWidth="1"/>
    <col min="6151" max="6151" width="11.1796875" style="107" customWidth="1"/>
    <col min="6152" max="6152" width="9.453125" style="107" customWidth="1"/>
    <col min="6153" max="6400" width="9.1796875" style="107" customWidth="1"/>
    <col min="6401" max="6402" width="22.7265625" style="107" customWidth="1"/>
    <col min="6403" max="6403" width="30.7265625" style="107" customWidth="1"/>
    <col min="6404" max="6406" width="13.54296875" style="107" customWidth="1"/>
    <col min="6407" max="6407" width="11.1796875" style="107" customWidth="1"/>
    <col min="6408" max="6408" width="9.453125" style="107" customWidth="1"/>
    <col min="6409" max="6656" width="9.1796875" style="107" customWidth="1"/>
    <col min="6657" max="6658" width="22.7265625" style="107" customWidth="1"/>
    <col min="6659" max="6659" width="30.7265625" style="107" customWidth="1"/>
    <col min="6660" max="6662" width="13.54296875" style="107" customWidth="1"/>
    <col min="6663" max="6663" width="11.1796875" style="107" customWidth="1"/>
    <col min="6664" max="6664" width="9.453125" style="107" customWidth="1"/>
    <col min="6665" max="6912" width="9.1796875" style="107" customWidth="1"/>
    <col min="6913" max="6914" width="22.7265625" style="107" customWidth="1"/>
    <col min="6915" max="6915" width="30.7265625" style="107" customWidth="1"/>
    <col min="6916" max="6918" width="13.54296875" style="107" customWidth="1"/>
    <col min="6919" max="6919" width="11.1796875" style="107" customWidth="1"/>
    <col min="6920" max="6920" width="9.453125" style="107" customWidth="1"/>
    <col min="6921" max="7168" width="9.1796875" style="107" customWidth="1"/>
    <col min="7169" max="7170" width="22.7265625" style="107" customWidth="1"/>
    <col min="7171" max="7171" width="30.7265625" style="107" customWidth="1"/>
    <col min="7172" max="7174" width="13.54296875" style="107" customWidth="1"/>
    <col min="7175" max="7175" width="11.1796875" style="107" customWidth="1"/>
    <col min="7176" max="7176" width="9.453125" style="107" customWidth="1"/>
    <col min="7177" max="7424" width="9.1796875" style="107" customWidth="1"/>
    <col min="7425" max="7426" width="22.7265625" style="107" customWidth="1"/>
    <col min="7427" max="7427" width="30.7265625" style="107" customWidth="1"/>
    <col min="7428" max="7430" width="13.54296875" style="107" customWidth="1"/>
    <col min="7431" max="7431" width="11.1796875" style="107" customWidth="1"/>
    <col min="7432" max="7432" width="9.453125" style="107" customWidth="1"/>
    <col min="7433" max="7680" width="9.1796875" style="107" customWidth="1"/>
    <col min="7681" max="7682" width="22.7265625" style="107" customWidth="1"/>
    <col min="7683" max="7683" width="30.7265625" style="107" customWidth="1"/>
    <col min="7684" max="7686" width="13.54296875" style="107" customWidth="1"/>
    <col min="7687" max="7687" width="11.1796875" style="107" customWidth="1"/>
    <col min="7688" max="7688" width="9.453125" style="107" customWidth="1"/>
    <col min="7689" max="7936" width="9.1796875" style="107" customWidth="1"/>
    <col min="7937" max="7938" width="22.7265625" style="107" customWidth="1"/>
    <col min="7939" max="7939" width="30.7265625" style="107" customWidth="1"/>
    <col min="7940" max="7942" width="13.54296875" style="107" customWidth="1"/>
    <col min="7943" max="7943" width="11.1796875" style="107" customWidth="1"/>
    <col min="7944" max="7944" width="9.453125" style="107" customWidth="1"/>
    <col min="7945" max="8192" width="9.1796875" style="107" customWidth="1"/>
    <col min="8193" max="8194" width="22.7265625" style="107" customWidth="1"/>
    <col min="8195" max="8195" width="30.7265625" style="107" customWidth="1"/>
    <col min="8196" max="8198" width="13.54296875" style="107" customWidth="1"/>
    <col min="8199" max="8199" width="11.1796875" style="107" customWidth="1"/>
    <col min="8200" max="8200" width="9.453125" style="107" customWidth="1"/>
    <col min="8201" max="8448" width="9.1796875" style="107" customWidth="1"/>
    <col min="8449" max="8450" width="22.7265625" style="107" customWidth="1"/>
    <col min="8451" max="8451" width="30.7265625" style="107" customWidth="1"/>
    <col min="8452" max="8454" width="13.54296875" style="107" customWidth="1"/>
    <col min="8455" max="8455" width="11.1796875" style="107" customWidth="1"/>
    <col min="8456" max="8456" width="9.453125" style="107" customWidth="1"/>
    <col min="8457" max="8704" width="9.1796875" style="107" customWidth="1"/>
    <col min="8705" max="8706" width="22.7265625" style="107" customWidth="1"/>
    <col min="8707" max="8707" width="30.7265625" style="107" customWidth="1"/>
    <col min="8708" max="8710" width="13.54296875" style="107" customWidth="1"/>
    <col min="8711" max="8711" width="11.1796875" style="107" customWidth="1"/>
    <col min="8712" max="8712" width="9.453125" style="107" customWidth="1"/>
    <col min="8713" max="8960" width="9.1796875" style="107" customWidth="1"/>
    <col min="8961" max="8962" width="22.7265625" style="107" customWidth="1"/>
    <col min="8963" max="8963" width="30.7265625" style="107" customWidth="1"/>
    <col min="8964" max="8966" width="13.54296875" style="107" customWidth="1"/>
    <col min="8967" max="8967" width="11.1796875" style="107" customWidth="1"/>
    <col min="8968" max="8968" width="9.453125" style="107" customWidth="1"/>
    <col min="8969" max="9216" width="9.1796875" style="107" customWidth="1"/>
    <col min="9217" max="9218" width="22.7265625" style="107" customWidth="1"/>
    <col min="9219" max="9219" width="30.7265625" style="107" customWidth="1"/>
    <col min="9220" max="9222" width="13.54296875" style="107" customWidth="1"/>
    <col min="9223" max="9223" width="11.1796875" style="107" customWidth="1"/>
    <col min="9224" max="9224" width="9.453125" style="107" customWidth="1"/>
    <col min="9225" max="9472" width="9.1796875" style="107" customWidth="1"/>
    <col min="9473" max="9474" width="22.7265625" style="107" customWidth="1"/>
    <col min="9475" max="9475" width="30.7265625" style="107" customWidth="1"/>
    <col min="9476" max="9478" width="13.54296875" style="107" customWidth="1"/>
    <col min="9479" max="9479" width="11.1796875" style="107" customWidth="1"/>
    <col min="9480" max="9480" width="9.453125" style="107" customWidth="1"/>
    <col min="9481" max="9728" width="9.1796875" style="107" customWidth="1"/>
    <col min="9729" max="9730" width="22.7265625" style="107" customWidth="1"/>
    <col min="9731" max="9731" width="30.7265625" style="107" customWidth="1"/>
    <col min="9732" max="9734" width="13.54296875" style="107" customWidth="1"/>
    <col min="9735" max="9735" width="11.1796875" style="107" customWidth="1"/>
    <col min="9736" max="9736" width="9.453125" style="107" customWidth="1"/>
    <col min="9737" max="9984" width="9.1796875" style="107" customWidth="1"/>
    <col min="9985" max="9986" width="22.7265625" style="107" customWidth="1"/>
    <col min="9987" max="9987" width="30.7265625" style="107" customWidth="1"/>
    <col min="9988" max="9990" width="13.54296875" style="107" customWidth="1"/>
    <col min="9991" max="9991" width="11.1796875" style="107" customWidth="1"/>
    <col min="9992" max="9992" width="9.453125" style="107" customWidth="1"/>
    <col min="9993" max="10240" width="9.1796875" style="107" customWidth="1"/>
    <col min="10241" max="10242" width="22.7265625" style="107" customWidth="1"/>
    <col min="10243" max="10243" width="30.7265625" style="107" customWidth="1"/>
    <col min="10244" max="10246" width="13.54296875" style="107" customWidth="1"/>
    <col min="10247" max="10247" width="11.1796875" style="107" customWidth="1"/>
    <col min="10248" max="10248" width="9.453125" style="107" customWidth="1"/>
    <col min="10249" max="10496" width="9.1796875" style="107" customWidth="1"/>
    <col min="10497" max="10498" width="22.7265625" style="107" customWidth="1"/>
    <col min="10499" max="10499" width="30.7265625" style="107" customWidth="1"/>
    <col min="10500" max="10502" width="13.54296875" style="107" customWidth="1"/>
    <col min="10503" max="10503" width="11.1796875" style="107" customWidth="1"/>
    <col min="10504" max="10504" width="9.453125" style="107" customWidth="1"/>
    <col min="10505" max="10752" width="9.1796875" style="107" customWidth="1"/>
    <col min="10753" max="10754" width="22.7265625" style="107" customWidth="1"/>
    <col min="10755" max="10755" width="30.7265625" style="107" customWidth="1"/>
    <col min="10756" max="10758" width="13.54296875" style="107" customWidth="1"/>
    <col min="10759" max="10759" width="11.1796875" style="107" customWidth="1"/>
    <col min="10760" max="10760" width="9.453125" style="107" customWidth="1"/>
    <col min="10761" max="11008" width="9.1796875" style="107" customWidth="1"/>
    <col min="11009" max="11010" width="22.7265625" style="107" customWidth="1"/>
    <col min="11011" max="11011" width="30.7265625" style="107" customWidth="1"/>
    <col min="11012" max="11014" width="13.54296875" style="107" customWidth="1"/>
    <col min="11015" max="11015" width="11.1796875" style="107" customWidth="1"/>
    <col min="11016" max="11016" width="9.453125" style="107" customWidth="1"/>
    <col min="11017" max="11264" width="9.1796875" style="107" customWidth="1"/>
    <col min="11265" max="11266" width="22.7265625" style="107" customWidth="1"/>
    <col min="11267" max="11267" width="30.7265625" style="107" customWidth="1"/>
    <col min="11268" max="11270" width="13.54296875" style="107" customWidth="1"/>
    <col min="11271" max="11271" width="11.1796875" style="107" customWidth="1"/>
    <col min="11272" max="11272" width="9.453125" style="107" customWidth="1"/>
    <col min="11273" max="11520" width="9.1796875" style="107" customWidth="1"/>
    <col min="11521" max="11522" width="22.7265625" style="107" customWidth="1"/>
    <col min="11523" max="11523" width="30.7265625" style="107" customWidth="1"/>
    <col min="11524" max="11526" width="13.54296875" style="107" customWidth="1"/>
    <col min="11527" max="11527" width="11.1796875" style="107" customWidth="1"/>
    <col min="11528" max="11528" width="9.453125" style="107" customWidth="1"/>
    <col min="11529" max="11776" width="9.1796875" style="107" customWidth="1"/>
    <col min="11777" max="11778" width="22.7265625" style="107" customWidth="1"/>
    <col min="11779" max="11779" width="30.7265625" style="107" customWidth="1"/>
    <col min="11780" max="11782" width="13.54296875" style="107" customWidth="1"/>
    <col min="11783" max="11783" width="11.1796875" style="107" customWidth="1"/>
    <col min="11784" max="11784" width="9.453125" style="107" customWidth="1"/>
    <col min="11785" max="12032" width="9.1796875" style="107" customWidth="1"/>
    <col min="12033" max="12034" width="22.7265625" style="107" customWidth="1"/>
    <col min="12035" max="12035" width="30.7265625" style="107" customWidth="1"/>
    <col min="12036" max="12038" width="13.54296875" style="107" customWidth="1"/>
    <col min="12039" max="12039" width="11.1796875" style="107" customWidth="1"/>
    <col min="12040" max="12040" width="9.453125" style="107" customWidth="1"/>
    <col min="12041" max="12288" width="9.1796875" style="107" customWidth="1"/>
    <col min="12289" max="12290" width="22.7265625" style="107" customWidth="1"/>
    <col min="12291" max="12291" width="30.7265625" style="107" customWidth="1"/>
    <col min="12292" max="12294" width="13.54296875" style="107" customWidth="1"/>
    <col min="12295" max="12295" width="11.1796875" style="107" customWidth="1"/>
    <col min="12296" max="12296" width="9.453125" style="107" customWidth="1"/>
    <col min="12297" max="12544" width="9.1796875" style="107" customWidth="1"/>
    <col min="12545" max="12546" width="22.7265625" style="107" customWidth="1"/>
    <col min="12547" max="12547" width="30.7265625" style="107" customWidth="1"/>
    <col min="12548" max="12550" width="13.54296875" style="107" customWidth="1"/>
    <col min="12551" max="12551" width="11.1796875" style="107" customWidth="1"/>
    <col min="12552" max="12552" width="9.453125" style="107" customWidth="1"/>
    <col min="12553" max="12800" width="9.1796875" style="107" customWidth="1"/>
    <col min="12801" max="12802" width="22.7265625" style="107" customWidth="1"/>
    <col min="12803" max="12803" width="30.7265625" style="107" customWidth="1"/>
    <col min="12804" max="12806" width="13.54296875" style="107" customWidth="1"/>
    <col min="12807" max="12807" width="11.1796875" style="107" customWidth="1"/>
    <col min="12808" max="12808" width="9.453125" style="107" customWidth="1"/>
    <col min="12809" max="13056" width="9.1796875" style="107" customWidth="1"/>
    <col min="13057" max="13058" width="22.7265625" style="107" customWidth="1"/>
    <col min="13059" max="13059" width="30.7265625" style="107" customWidth="1"/>
    <col min="13060" max="13062" width="13.54296875" style="107" customWidth="1"/>
    <col min="13063" max="13063" width="11.1796875" style="107" customWidth="1"/>
    <col min="13064" max="13064" width="9.453125" style="107" customWidth="1"/>
    <col min="13065" max="13312" width="9.1796875" style="107" customWidth="1"/>
    <col min="13313" max="13314" width="22.7265625" style="107" customWidth="1"/>
    <col min="13315" max="13315" width="30.7265625" style="107" customWidth="1"/>
    <col min="13316" max="13318" width="13.54296875" style="107" customWidth="1"/>
    <col min="13319" max="13319" width="11.1796875" style="107" customWidth="1"/>
    <col min="13320" max="13320" width="9.453125" style="107" customWidth="1"/>
    <col min="13321" max="13568" width="9.1796875" style="107" customWidth="1"/>
    <col min="13569" max="13570" width="22.7265625" style="107" customWidth="1"/>
    <col min="13571" max="13571" width="30.7265625" style="107" customWidth="1"/>
    <col min="13572" max="13574" width="13.54296875" style="107" customWidth="1"/>
    <col min="13575" max="13575" width="11.1796875" style="107" customWidth="1"/>
    <col min="13576" max="13576" width="9.453125" style="107" customWidth="1"/>
    <col min="13577" max="13824" width="9.1796875" style="107" customWidth="1"/>
    <col min="13825" max="13826" width="22.7265625" style="107" customWidth="1"/>
    <col min="13827" max="13827" width="30.7265625" style="107" customWidth="1"/>
    <col min="13828" max="13830" width="13.54296875" style="107" customWidth="1"/>
    <col min="13831" max="13831" width="11.1796875" style="107" customWidth="1"/>
    <col min="13832" max="13832" width="9.453125" style="107" customWidth="1"/>
    <col min="13833" max="14080" width="9.1796875" style="107" customWidth="1"/>
    <col min="14081" max="14082" width="22.7265625" style="107" customWidth="1"/>
    <col min="14083" max="14083" width="30.7265625" style="107" customWidth="1"/>
    <col min="14084" max="14086" width="13.54296875" style="107" customWidth="1"/>
    <col min="14087" max="14087" width="11.1796875" style="107" customWidth="1"/>
    <col min="14088" max="14088" width="9.453125" style="107" customWidth="1"/>
    <col min="14089" max="14336" width="9.1796875" style="107" customWidth="1"/>
    <col min="14337" max="14338" width="22.7265625" style="107" customWidth="1"/>
    <col min="14339" max="14339" width="30.7265625" style="107" customWidth="1"/>
    <col min="14340" max="14342" width="13.54296875" style="107" customWidth="1"/>
    <col min="14343" max="14343" width="11.1796875" style="107" customWidth="1"/>
    <col min="14344" max="14344" width="9.453125" style="107" customWidth="1"/>
    <col min="14345" max="14592" width="9.1796875" style="107" customWidth="1"/>
    <col min="14593" max="14594" width="22.7265625" style="107" customWidth="1"/>
    <col min="14595" max="14595" width="30.7265625" style="107" customWidth="1"/>
    <col min="14596" max="14598" width="13.54296875" style="107" customWidth="1"/>
    <col min="14599" max="14599" width="11.1796875" style="107" customWidth="1"/>
    <col min="14600" max="14600" width="9.453125" style="107" customWidth="1"/>
    <col min="14601" max="14848" width="9.1796875" style="107" customWidth="1"/>
    <col min="14849" max="14850" width="22.7265625" style="107" customWidth="1"/>
    <col min="14851" max="14851" width="30.7265625" style="107" customWidth="1"/>
    <col min="14852" max="14854" width="13.54296875" style="107" customWidth="1"/>
    <col min="14855" max="14855" width="11.1796875" style="107" customWidth="1"/>
    <col min="14856" max="14856" width="9.453125" style="107" customWidth="1"/>
    <col min="14857" max="15104" width="9.1796875" style="107" customWidth="1"/>
    <col min="15105" max="15106" width="22.7265625" style="107" customWidth="1"/>
    <col min="15107" max="15107" width="30.7265625" style="107" customWidth="1"/>
    <col min="15108" max="15110" width="13.54296875" style="107" customWidth="1"/>
    <col min="15111" max="15111" width="11.1796875" style="107" customWidth="1"/>
    <col min="15112" max="15112" width="9.453125" style="107" customWidth="1"/>
    <col min="15113" max="15360" width="9.1796875" style="107" customWidth="1"/>
    <col min="15361" max="15362" width="22.7265625" style="107" customWidth="1"/>
    <col min="15363" max="15363" width="30.7265625" style="107" customWidth="1"/>
    <col min="15364" max="15366" width="13.54296875" style="107" customWidth="1"/>
    <col min="15367" max="15367" width="11.1796875" style="107" customWidth="1"/>
    <col min="15368" max="15368" width="9.453125" style="107" customWidth="1"/>
    <col min="15369" max="15616" width="9.1796875" style="107" customWidth="1"/>
    <col min="15617" max="15618" width="22.7265625" style="107" customWidth="1"/>
    <col min="15619" max="15619" width="30.7265625" style="107" customWidth="1"/>
    <col min="15620" max="15622" width="13.54296875" style="107" customWidth="1"/>
    <col min="15623" max="15623" width="11.1796875" style="107" customWidth="1"/>
    <col min="15624" max="15624" width="9.453125" style="107" customWidth="1"/>
    <col min="15625" max="15872" width="9.1796875" style="107" customWidth="1"/>
    <col min="15873" max="15874" width="22.7265625" style="107" customWidth="1"/>
    <col min="15875" max="15875" width="30.7265625" style="107" customWidth="1"/>
    <col min="15876" max="15878" width="13.54296875" style="107" customWidth="1"/>
    <col min="15879" max="15879" width="11.1796875" style="107" customWidth="1"/>
    <col min="15880" max="15880" width="9.453125" style="107" customWidth="1"/>
    <col min="15881" max="16128" width="9.1796875" style="107" customWidth="1"/>
    <col min="16129" max="16130" width="22.7265625" style="107" customWidth="1"/>
    <col min="16131" max="16131" width="30.7265625" style="107" customWidth="1"/>
    <col min="16132" max="16134" width="13.54296875" style="107" customWidth="1"/>
    <col min="16135" max="16135" width="11.1796875" style="107" customWidth="1"/>
    <col min="16136" max="16136" width="9.453125" style="107" customWidth="1"/>
    <col min="16137" max="16384" width="9.1796875" style="107" customWidth="1"/>
  </cols>
  <sheetData>
    <row r="2" spans="1:6" ht="16.5">
      <c r="A2" s="108" t="s">
        <v>239</v>
      </c>
    </row>
    <row r="4" spans="1:6" ht="18" customHeight="1" thickBot="1">
      <c r="A4" s="257" t="s">
        <v>198</v>
      </c>
      <c r="B4" s="258"/>
      <c r="C4" s="258"/>
      <c r="D4" s="258"/>
      <c r="E4" s="258"/>
      <c r="F4" s="258"/>
    </row>
    <row r="5" spans="1:6" ht="15" customHeight="1" thickTop="1" thickBot="1">
      <c r="A5" s="259" t="s">
        <v>126</v>
      </c>
      <c r="B5" s="260"/>
      <c r="C5" s="260"/>
      <c r="D5" s="262" t="s">
        <v>1</v>
      </c>
      <c r="E5" s="263"/>
      <c r="F5" s="264" t="s">
        <v>82</v>
      </c>
    </row>
    <row r="6" spans="1:6" ht="15" customHeight="1" thickBot="1">
      <c r="A6" s="261"/>
      <c r="B6" s="261"/>
      <c r="C6" s="261"/>
      <c r="D6" s="116" t="s">
        <v>77</v>
      </c>
      <c r="E6" s="116" t="s">
        <v>78</v>
      </c>
      <c r="F6" s="261"/>
    </row>
    <row r="7" spans="1:6" ht="16" customHeight="1">
      <c r="A7" s="265" t="s">
        <v>139</v>
      </c>
      <c r="B7" s="265" t="s">
        <v>199</v>
      </c>
      <c r="C7" s="117" t="s">
        <v>200</v>
      </c>
      <c r="D7" s="118">
        <v>0</v>
      </c>
      <c r="E7" s="118">
        <v>3</v>
      </c>
      <c r="F7" s="118">
        <v>3</v>
      </c>
    </row>
    <row r="8" spans="1:6" ht="16" customHeight="1">
      <c r="A8" s="258"/>
      <c r="B8" s="266"/>
      <c r="C8" s="123" t="s">
        <v>250</v>
      </c>
      <c r="D8" s="124">
        <v>0</v>
      </c>
      <c r="E8" s="124">
        <v>9.6774193548387094E-2</v>
      </c>
      <c r="F8" s="124">
        <v>4.3478260869565216E-2</v>
      </c>
    </row>
    <row r="9" spans="1:6" ht="16" customHeight="1">
      <c r="A9" s="258"/>
      <c r="B9" s="267" t="s">
        <v>202</v>
      </c>
      <c r="C9" s="125" t="s">
        <v>200</v>
      </c>
      <c r="D9" s="126">
        <v>6</v>
      </c>
      <c r="E9" s="126">
        <v>11</v>
      </c>
      <c r="F9" s="126">
        <v>17</v>
      </c>
    </row>
    <row r="10" spans="1:6" ht="16" customHeight="1">
      <c r="A10" s="258"/>
      <c r="B10" s="266"/>
      <c r="C10" s="123" t="s">
        <v>250</v>
      </c>
      <c r="D10" s="124">
        <v>0.15789473684210525</v>
      </c>
      <c r="E10" s="124">
        <v>0.35483870967741937</v>
      </c>
      <c r="F10" s="124">
        <v>0.24637681159420294</v>
      </c>
    </row>
    <row r="11" spans="1:6" ht="16" customHeight="1">
      <c r="A11" s="258"/>
      <c r="B11" s="267" t="s">
        <v>203</v>
      </c>
      <c r="C11" s="125" t="s">
        <v>200</v>
      </c>
      <c r="D11" s="126">
        <v>32</v>
      </c>
      <c r="E11" s="126">
        <v>17</v>
      </c>
      <c r="F11" s="126">
        <v>49</v>
      </c>
    </row>
    <row r="12" spans="1:6" ht="16" customHeight="1">
      <c r="A12" s="266"/>
      <c r="B12" s="266"/>
      <c r="C12" s="123" t="s">
        <v>250</v>
      </c>
      <c r="D12" s="144">
        <v>0.84210526315789469</v>
      </c>
      <c r="E12" s="144">
        <v>0.54838709677419351</v>
      </c>
      <c r="F12" s="124">
        <v>0.71014492753623193</v>
      </c>
    </row>
    <row r="13" spans="1:6" ht="16" customHeight="1" thickBot="1">
      <c r="A13" s="268" t="s">
        <v>82</v>
      </c>
      <c r="B13" s="269"/>
      <c r="C13" s="125" t="s">
        <v>200</v>
      </c>
      <c r="D13" s="126">
        <v>38</v>
      </c>
      <c r="E13" s="126">
        <v>31</v>
      </c>
      <c r="F13" s="126">
        <v>69</v>
      </c>
    </row>
    <row r="14" spans="1:6" ht="16" customHeight="1" thickTop="1" thickBot="1">
      <c r="A14" s="270"/>
      <c r="B14" s="270"/>
      <c r="C14" s="114" t="s">
        <v>250</v>
      </c>
      <c r="D14" s="122">
        <v>1</v>
      </c>
      <c r="E14" s="122">
        <v>1</v>
      </c>
      <c r="F14" s="122">
        <v>1</v>
      </c>
    </row>
    <row r="15" spans="1:6" ht="15" thickTop="1"/>
    <row r="16" spans="1:6" ht="18" customHeight="1" thickBot="1">
      <c r="A16" s="257" t="s">
        <v>204</v>
      </c>
      <c r="B16" s="258"/>
      <c r="C16" s="258"/>
      <c r="D16" s="258"/>
      <c r="E16" s="258"/>
    </row>
    <row r="17" spans="1:7" ht="25" customHeight="1" thickTop="1" thickBot="1">
      <c r="A17" s="127" t="s">
        <v>126</v>
      </c>
      <c r="B17" s="128" t="s">
        <v>205</v>
      </c>
      <c r="C17" s="128" t="s">
        <v>206</v>
      </c>
      <c r="D17" s="128" t="s">
        <v>207</v>
      </c>
      <c r="E17" s="128" t="s">
        <v>208</v>
      </c>
    </row>
    <row r="18" spans="1:7" ht="22" customHeight="1">
      <c r="A18" s="133" t="s">
        <v>212</v>
      </c>
      <c r="B18" s="134">
        <v>7.9357871780147597</v>
      </c>
      <c r="C18" s="135"/>
      <c r="D18" s="135"/>
      <c r="E18" s="134">
        <v>8.5811742935592988E-3</v>
      </c>
      <c r="F18" s="136"/>
      <c r="G18" s="136"/>
    </row>
    <row r="21" spans="1:7" ht="16.5">
      <c r="A21" s="108" t="s">
        <v>240</v>
      </c>
    </row>
    <row r="23" spans="1:7" ht="18" customHeight="1" thickBot="1">
      <c r="A23" s="257" t="s">
        <v>198</v>
      </c>
      <c r="B23" s="258"/>
      <c r="C23" s="258"/>
      <c r="D23" s="258"/>
      <c r="E23" s="258"/>
      <c r="F23" s="258"/>
    </row>
    <row r="24" spans="1:7" ht="15" customHeight="1" thickTop="1" thickBot="1">
      <c r="A24" s="259" t="s">
        <v>126</v>
      </c>
      <c r="B24" s="260"/>
      <c r="C24" s="260"/>
      <c r="D24" s="262" t="s">
        <v>1</v>
      </c>
      <c r="E24" s="263"/>
      <c r="F24" s="264" t="s">
        <v>82</v>
      </c>
    </row>
    <row r="25" spans="1:7" ht="15" customHeight="1" thickBot="1">
      <c r="A25" s="261"/>
      <c r="B25" s="261"/>
      <c r="C25" s="261"/>
      <c r="D25" s="116" t="s">
        <v>77</v>
      </c>
      <c r="E25" s="116" t="s">
        <v>78</v>
      </c>
      <c r="F25" s="261"/>
    </row>
    <row r="26" spans="1:7" ht="16" customHeight="1">
      <c r="A26" s="265" t="s">
        <v>140</v>
      </c>
      <c r="B26" s="265" t="s">
        <v>199</v>
      </c>
      <c r="C26" s="117" t="s">
        <v>200</v>
      </c>
      <c r="D26" s="118">
        <v>0</v>
      </c>
      <c r="E26" s="118">
        <v>5</v>
      </c>
      <c r="F26" s="118">
        <v>5</v>
      </c>
    </row>
    <row r="27" spans="1:7" ht="16" customHeight="1">
      <c r="A27" s="258"/>
      <c r="B27" s="266"/>
      <c r="C27" s="123" t="s">
        <v>250</v>
      </c>
      <c r="D27" s="124">
        <v>0</v>
      </c>
      <c r="E27" s="144">
        <v>0.16129032258064516</v>
      </c>
      <c r="F27" s="124">
        <v>7.2463768115942032E-2</v>
      </c>
    </row>
    <row r="28" spans="1:7" ht="16" customHeight="1">
      <c r="A28" s="258"/>
      <c r="B28" s="267" t="s">
        <v>202</v>
      </c>
      <c r="C28" s="125" t="s">
        <v>200</v>
      </c>
      <c r="D28" s="126">
        <v>12</v>
      </c>
      <c r="E28" s="126">
        <v>8</v>
      </c>
      <c r="F28" s="126">
        <v>20</v>
      </c>
    </row>
    <row r="29" spans="1:7" ht="16" customHeight="1">
      <c r="A29" s="258"/>
      <c r="B29" s="266"/>
      <c r="C29" s="123" t="s">
        <v>250</v>
      </c>
      <c r="D29" s="124">
        <v>0.31578947368421051</v>
      </c>
      <c r="E29" s="124">
        <v>0.25806451612903225</v>
      </c>
      <c r="F29" s="124">
        <v>0.28985507246376813</v>
      </c>
    </row>
    <row r="30" spans="1:7" ht="16" customHeight="1">
      <c r="A30" s="258"/>
      <c r="B30" s="267" t="s">
        <v>203</v>
      </c>
      <c r="C30" s="125" t="s">
        <v>200</v>
      </c>
      <c r="D30" s="126">
        <v>26</v>
      </c>
      <c r="E30" s="126">
        <v>18</v>
      </c>
      <c r="F30" s="126">
        <v>44</v>
      </c>
    </row>
    <row r="31" spans="1:7" ht="16" customHeight="1">
      <c r="A31" s="266"/>
      <c r="B31" s="266"/>
      <c r="C31" s="123" t="s">
        <v>250</v>
      </c>
      <c r="D31" s="124">
        <v>0.68421052631578949</v>
      </c>
      <c r="E31" s="124">
        <v>0.58064516129032262</v>
      </c>
      <c r="F31" s="124">
        <v>0.6376811594202898</v>
      </c>
    </row>
    <row r="32" spans="1:7" ht="16" customHeight="1" thickBot="1">
      <c r="A32" s="268" t="s">
        <v>82</v>
      </c>
      <c r="B32" s="269"/>
      <c r="C32" s="125" t="s">
        <v>200</v>
      </c>
      <c r="D32" s="126">
        <v>38</v>
      </c>
      <c r="E32" s="126">
        <v>31</v>
      </c>
      <c r="F32" s="126">
        <v>69</v>
      </c>
    </row>
    <row r="33" spans="1:7" ht="16" customHeight="1" thickTop="1" thickBot="1">
      <c r="A33" s="270"/>
      <c r="B33" s="270"/>
      <c r="C33" s="114" t="s">
        <v>250</v>
      </c>
      <c r="D33" s="122">
        <v>1</v>
      </c>
      <c r="E33" s="122">
        <v>1</v>
      </c>
      <c r="F33" s="122">
        <v>1</v>
      </c>
    </row>
    <row r="34" spans="1:7" ht="15" thickTop="1"/>
    <row r="35" spans="1:7" ht="18" customHeight="1" thickBot="1">
      <c r="A35" s="257" t="s">
        <v>204</v>
      </c>
      <c r="B35" s="258"/>
      <c r="C35" s="258"/>
      <c r="D35" s="258"/>
      <c r="E35" s="258"/>
    </row>
    <row r="36" spans="1:7" ht="25" customHeight="1" thickTop="1" thickBot="1">
      <c r="A36" s="127" t="s">
        <v>126</v>
      </c>
      <c r="B36" s="128" t="s">
        <v>205</v>
      </c>
      <c r="C36" s="128" t="s">
        <v>206</v>
      </c>
      <c r="D36" s="128" t="s">
        <v>207</v>
      </c>
      <c r="E36" s="128" t="s">
        <v>208</v>
      </c>
    </row>
    <row r="37" spans="1:7" ht="16" customHeight="1">
      <c r="A37" s="137" t="s">
        <v>209</v>
      </c>
      <c r="B37" s="138" t="s">
        <v>253</v>
      </c>
      <c r="C37" s="139">
        <v>2</v>
      </c>
      <c r="D37" s="140">
        <v>3.6654179720587113E-2</v>
      </c>
      <c r="E37" s="140">
        <v>3.7579411975729365E-2</v>
      </c>
      <c r="F37" s="141"/>
      <c r="G37" s="141"/>
    </row>
    <row r="38" spans="1:7" ht="16" customHeight="1">
      <c r="A38" s="111" t="s">
        <v>211</v>
      </c>
      <c r="B38" s="130">
        <v>8.4881916133391595</v>
      </c>
      <c r="C38" s="112">
        <v>2</v>
      </c>
      <c r="D38" s="130">
        <v>1.4348701815758586E-2</v>
      </c>
      <c r="E38" s="130">
        <v>2.6705446710139562E-2</v>
      </c>
    </row>
    <row r="39" spans="1:7" ht="22" customHeight="1">
      <c r="A39" s="133" t="s">
        <v>212</v>
      </c>
      <c r="B39" s="134">
        <v>6.4146776682987401</v>
      </c>
      <c r="C39" s="135"/>
      <c r="D39" s="135"/>
      <c r="E39" s="134">
        <v>3.7579411975729386E-2</v>
      </c>
      <c r="F39" s="136"/>
      <c r="G39" s="136"/>
    </row>
    <row r="40" spans="1:7" ht="16" customHeight="1" thickBot="1">
      <c r="A40" s="114" t="s">
        <v>213</v>
      </c>
      <c r="B40" s="121">
        <v>69</v>
      </c>
      <c r="C40" s="132"/>
      <c r="D40" s="132"/>
      <c r="E40" s="132"/>
    </row>
    <row r="41" spans="1:7" ht="25" customHeight="1" thickTop="1">
      <c r="A41" s="271" t="s">
        <v>254</v>
      </c>
      <c r="B41" s="258"/>
      <c r="C41" s="258"/>
      <c r="D41" s="258"/>
      <c r="E41" s="258"/>
    </row>
    <row r="44" spans="1:7" ht="16.5">
      <c r="A44" s="108" t="s">
        <v>241</v>
      </c>
    </row>
    <row r="46" spans="1:7" ht="18" customHeight="1" thickBot="1">
      <c r="A46" s="257" t="s">
        <v>198</v>
      </c>
      <c r="B46" s="258"/>
      <c r="C46" s="258"/>
      <c r="D46" s="258"/>
      <c r="E46" s="258"/>
      <c r="F46" s="258"/>
    </row>
    <row r="47" spans="1:7" ht="15" customHeight="1" thickTop="1" thickBot="1">
      <c r="A47" s="259" t="s">
        <v>126</v>
      </c>
      <c r="B47" s="260"/>
      <c r="C47" s="260"/>
      <c r="D47" s="262" t="s">
        <v>1</v>
      </c>
      <c r="E47" s="263"/>
      <c r="F47" s="264" t="s">
        <v>82</v>
      </c>
    </row>
    <row r="48" spans="1:7" ht="15" customHeight="1" thickBot="1">
      <c r="A48" s="261"/>
      <c r="B48" s="261"/>
      <c r="C48" s="261"/>
      <c r="D48" s="116" t="s">
        <v>77</v>
      </c>
      <c r="E48" s="116" t="s">
        <v>78</v>
      </c>
      <c r="F48" s="261"/>
    </row>
    <row r="49" spans="1:6" ht="16" customHeight="1">
      <c r="A49" s="265" t="s">
        <v>141</v>
      </c>
      <c r="B49" s="265" t="s">
        <v>199</v>
      </c>
      <c r="C49" s="117" t="s">
        <v>200</v>
      </c>
      <c r="D49" s="118">
        <v>1</v>
      </c>
      <c r="E49" s="118">
        <v>0</v>
      </c>
      <c r="F49" s="118">
        <v>1</v>
      </c>
    </row>
    <row r="50" spans="1:6" ht="16" customHeight="1">
      <c r="A50" s="258"/>
      <c r="B50" s="266"/>
      <c r="C50" s="123" t="s">
        <v>250</v>
      </c>
      <c r="D50" s="124">
        <v>2.6315789473684209E-2</v>
      </c>
      <c r="E50" s="124">
        <v>0</v>
      </c>
      <c r="F50" s="124">
        <v>1.4492753623188406E-2</v>
      </c>
    </row>
    <row r="51" spans="1:6" ht="16" customHeight="1">
      <c r="A51" s="258"/>
      <c r="B51" s="267" t="s">
        <v>202</v>
      </c>
      <c r="C51" s="125" t="s">
        <v>200</v>
      </c>
      <c r="D51" s="126">
        <v>0</v>
      </c>
      <c r="E51" s="126">
        <v>1</v>
      </c>
      <c r="F51" s="126">
        <v>1</v>
      </c>
    </row>
    <row r="52" spans="1:6" ht="16" customHeight="1">
      <c r="A52" s="258"/>
      <c r="B52" s="266"/>
      <c r="C52" s="123" t="s">
        <v>250</v>
      </c>
      <c r="D52" s="124">
        <v>0</v>
      </c>
      <c r="E52" s="124">
        <v>3.2258064516129031E-2</v>
      </c>
      <c r="F52" s="124">
        <v>1.4492753623188406E-2</v>
      </c>
    </row>
    <row r="53" spans="1:6" ht="16" customHeight="1">
      <c r="A53" s="258"/>
      <c r="B53" s="267" t="s">
        <v>203</v>
      </c>
      <c r="C53" s="125" t="s">
        <v>200</v>
      </c>
      <c r="D53" s="126">
        <v>37</v>
      </c>
      <c r="E53" s="126">
        <v>30</v>
      </c>
      <c r="F53" s="126">
        <v>67</v>
      </c>
    </row>
    <row r="54" spans="1:6" ht="16" customHeight="1">
      <c r="A54" s="266"/>
      <c r="B54" s="266"/>
      <c r="C54" s="123" t="s">
        <v>250</v>
      </c>
      <c r="D54" s="124">
        <v>0.97368421052631571</v>
      </c>
      <c r="E54" s="124">
        <v>0.967741935483871</v>
      </c>
      <c r="F54" s="124">
        <v>0.97101449275362317</v>
      </c>
    </row>
    <row r="55" spans="1:6" ht="16" customHeight="1" thickBot="1">
      <c r="A55" s="268" t="s">
        <v>82</v>
      </c>
      <c r="B55" s="269"/>
      <c r="C55" s="125" t="s">
        <v>200</v>
      </c>
      <c r="D55" s="126">
        <v>38</v>
      </c>
      <c r="E55" s="126">
        <v>31</v>
      </c>
      <c r="F55" s="126">
        <v>69</v>
      </c>
    </row>
    <row r="56" spans="1:6" ht="16" customHeight="1" thickTop="1" thickBot="1">
      <c r="A56" s="270"/>
      <c r="B56" s="270"/>
      <c r="C56" s="114" t="s">
        <v>250</v>
      </c>
      <c r="D56" s="122">
        <v>1</v>
      </c>
      <c r="E56" s="122">
        <v>1</v>
      </c>
      <c r="F56" s="122">
        <v>1</v>
      </c>
    </row>
    <row r="57" spans="1:6" ht="15" thickTop="1"/>
    <row r="58" spans="1:6" ht="18" customHeight="1" thickBot="1">
      <c r="A58" s="257" t="s">
        <v>204</v>
      </c>
      <c r="B58" s="258"/>
      <c r="C58" s="258"/>
      <c r="D58" s="258"/>
      <c r="E58" s="258"/>
    </row>
    <row r="59" spans="1:6" ht="25" customHeight="1" thickTop="1" thickBot="1">
      <c r="A59" s="127" t="s">
        <v>126</v>
      </c>
      <c r="B59" s="128" t="s">
        <v>205</v>
      </c>
      <c r="C59" s="128" t="s">
        <v>206</v>
      </c>
      <c r="D59" s="128" t="s">
        <v>207</v>
      </c>
      <c r="E59" s="128" t="s">
        <v>208</v>
      </c>
    </row>
    <row r="60" spans="1:6" ht="16" customHeight="1">
      <c r="A60" s="117" t="s">
        <v>209</v>
      </c>
      <c r="B60" s="109" t="s">
        <v>255</v>
      </c>
      <c r="C60" s="118">
        <v>2</v>
      </c>
      <c r="D60" s="129">
        <v>0.36019548536749441</v>
      </c>
      <c r="E60" s="129">
        <v>0.70034100596760518</v>
      </c>
    </row>
    <row r="61" spans="1:6" ht="16" customHeight="1">
      <c r="A61" s="111" t="s">
        <v>211</v>
      </c>
      <c r="B61" s="130">
        <v>2.7939002541498859</v>
      </c>
      <c r="C61" s="112">
        <v>2</v>
      </c>
      <c r="D61" s="130">
        <v>0.24735020140073241</v>
      </c>
      <c r="E61" s="130">
        <v>0.70034100596760518</v>
      </c>
    </row>
    <row r="62" spans="1:6" ht="22" customHeight="1">
      <c r="A62" s="111" t="s">
        <v>212</v>
      </c>
      <c r="B62" s="130">
        <v>1.9110207334772404</v>
      </c>
      <c r="C62" s="131"/>
      <c r="D62" s="131"/>
      <c r="E62" s="130">
        <v>0.70034100596760518</v>
      </c>
    </row>
    <row r="63" spans="1:6" ht="16" customHeight="1" thickBot="1">
      <c r="A63" s="114" t="s">
        <v>213</v>
      </c>
      <c r="B63" s="121">
        <v>69</v>
      </c>
      <c r="C63" s="132"/>
      <c r="D63" s="132"/>
      <c r="E63" s="132"/>
    </row>
    <row r="64" spans="1:6" ht="25" customHeight="1" thickTop="1">
      <c r="A64" s="271" t="s">
        <v>256</v>
      </c>
      <c r="B64" s="258"/>
      <c r="C64" s="258"/>
      <c r="D64" s="258"/>
      <c r="E64" s="258"/>
    </row>
    <row r="67" spans="1:6" ht="16.5">
      <c r="A67" s="108" t="s">
        <v>242</v>
      </c>
    </row>
    <row r="69" spans="1:6" ht="18" customHeight="1" thickBot="1">
      <c r="A69" s="257" t="s">
        <v>198</v>
      </c>
      <c r="B69" s="258"/>
      <c r="C69" s="258"/>
      <c r="D69" s="258"/>
      <c r="E69" s="258"/>
      <c r="F69" s="258"/>
    </row>
    <row r="70" spans="1:6" ht="15" customHeight="1" thickTop="1" thickBot="1">
      <c r="A70" s="259" t="s">
        <v>126</v>
      </c>
      <c r="B70" s="260"/>
      <c r="C70" s="260"/>
      <c r="D70" s="262" t="s">
        <v>1</v>
      </c>
      <c r="E70" s="263"/>
      <c r="F70" s="264" t="s">
        <v>82</v>
      </c>
    </row>
    <row r="71" spans="1:6" ht="15" customHeight="1" thickBot="1">
      <c r="A71" s="261"/>
      <c r="B71" s="261"/>
      <c r="C71" s="261"/>
      <c r="D71" s="116" t="s">
        <v>77</v>
      </c>
      <c r="E71" s="116" t="s">
        <v>78</v>
      </c>
      <c r="F71" s="261"/>
    </row>
    <row r="72" spans="1:6" ht="16" customHeight="1">
      <c r="A72" s="265" t="s">
        <v>142</v>
      </c>
      <c r="B72" s="265" t="s">
        <v>199</v>
      </c>
      <c r="C72" s="117" t="s">
        <v>200</v>
      </c>
      <c r="D72" s="118">
        <v>1</v>
      </c>
      <c r="E72" s="118">
        <v>5</v>
      </c>
      <c r="F72" s="118">
        <v>6</v>
      </c>
    </row>
    <row r="73" spans="1:6" ht="16" customHeight="1">
      <c r="A73" s="258"/>
      <c r="B73" s="266"/>
      <c r="C73" s="123" t="s">
        <v>250</v>
      </c>
      <c r="D73" s="124">
        <v>2.6315789473684209E-2</v>
      </c>
      <c r="E73" s="124">
        <v>0.16129032258064516</v>
      </c>
      <c r="F73" s="124">
        <v>8.6956521739130432E-2</v>
      </c>
    </row>
    <row r="74" spans="1:6" ht="16" customHeight="1">
      <c r="A74" s="258"/>
      <c r="B74" s="267" t="s">
        <v>203</v>
      </c>
      <c r="C74" s="125" t="s">
        <v>200</v>
      </c>
      <c r="D74" s="126">
        <v>4</v>
      </c>
      <c r="E74" s="126">
        <v>4</v>
      </c>
      <c r="F74" s="126">
        <v>8</v>
      </c>
    </row>
    <row r="75" spans="1:6" ht="16" customHeight="1">
      <c r="A75" s="258"/>
      <c r="B75" s="266"/>
      <c r="C75" s="123" t="s">
        <v>250</v>
      </c>
      <c r="D75" s="124">
        <v>0.10526315789473684</v>
      </c>
      <c r="E75" s="124">
        <v>0.12903225806451613</v>
      </c>
      <c r="F75" s="124">
        <v>0.11594202898550725</v>
      </c>
    </row>
    <row r="76" spans="1:6" ht="16" customHeight="1">
      <c r="A76" s="258"/>
      <c r="B76" s="267" t="s">
        <v>219</v>
      </c>
      <c r="C76" s="125" t="s">
        <v>200</v>
      </c>
      <c r="D76" s="126">
        <v>33</v>
      </c>
      <c r="E76" s="126">
        <v>22</v>
      </c>
      <c r="F76" s="126">
        <v>55</v>
      </c>
    </row>
    <row r="77" spans="1:6" ht="16" customHeight="1">
      <c r="A77" s="266"/>
      <c r="B77" s="266"/>
      <c r="C77" s="123" t="s">
        <v>250</v>
      </c>
      <c r="D77" s="124">
        <v>0.86842105263157909</v>
      </c>
      <c r="E77" s="124">
        <v>0.70967741935483875</v>
      </c>
      <c r="F77" s="124">
        <v>0.79710144927536231</v>
      </c>
    </row>
    <row r="78" spans="1:6" ht="16" customHeight="1" thickBot="1">
      <c r="A78" s="268" t="s">
        <v>82</v>
      </c>
      <c r="B78" s="269"/>
      <c r="C78" s="125" t="s">
        <v>200</v>
      </c>
      <c r="D78" s="126">
        <v>38</v>
      </c>
      <c r="E78" s="126">
        <v>31</v>
      </c>
      <c r="F78" s="126">
        <v>69</v>
      </c>
    </row>
    <row r="79" spans="1:6" ht="16" customHeight="1" thickTop="1" thickBot="1">
      <c r="A79" s="270"/>
      <c r="B79" s="270"/>
      <c r="C79" s="114" t="s">
        <v>250</v>
      </c>
      <c r="D79" s="122">
        <v>1</v>
      </c>
      <c r="E79" s="122">
        <v>1</v>
      </c>
      <c r="F79" s="122">
        <v>1</v>
      </c>
    </row>
    <row r="80" spans="1:6" ht="15" thickTop="1"/>
    <row r="81" spans="1:6" ht="18" customHeight="1" thickBot="1">
      <c r="A81" s="257" t="s">
        <v>204</v>
      </c>
      <c r="B81" s="258"/>
      <c r="C81" s="258"/>
      <c r="D81" s="258"/>
      <c r="E81" s="258"/>
    </row>
    <row r="82" spans="1:6" ht="25" customHeight="1" thickTop="1" thickBot="1">
      <c r="A82" s="127" t="s">
        <v>126</v>
      </c>
      <c r="B82" s="128" t="s">
        <v>205</v>
      </c>
      <c r="C82" s="128" t="s">
        <v>206</v>
      </c>
      <c r="D82" s="128" t="s">
        <v>207</v>
      </c>
      <c r="E82" s="128" t="s">
        <v>208</v>
      </c>
    </row>
    <row r="83" spans="1:6" ht="16" customHeight="1">
      <c r="A83" s="117" t="s">
        <v>209</v>
      </c>
      <c r="B83" s="109" t="s">
        <v>257</v>
      </c>
      <c r="C83" s="118">
        <v>2</v>
      </c>
      <c r="D83" s="129">
        <v>0.12247202216958369</v>
      </c>
      <c r="E83" s="129">
        <v>0.13035763194393252</v>
      </c>
    </row>
    <row r="84" spans="1:6" ht="16" customHeight="1">
      <c r="A84" s="111" t="s">
        <v>211</v>
      </c>
      <c r="B84" s="130">
        <v>4.4145700507644268</v>
      </c>
      <c r="C84" s="112">
        <v>2</v>
      </c>
      <c r="D84" s="130">
        <v>0.1099988876644499</v>
      </c>
      <c r="E84" s="130">
        <v>0.13035763194393241</v>
      </c>
    </row>
    <row r="85" spans="1:6" ht="22" customHeight="1">
      <c r="A85" s="111" t="s">
        <v>212</v>
      </c>
      <c r="B85" s="130">
        <v>4.0492461968244093</v>
      </c>
      <c r="C85" s="131"/>
      <c r="D85" s="131"/>
      <c r="E85" s="130">
        <v>0.13035763194393254</v>
      </c>
    </row>
    <row r="86" spans="1:6" ht="16" customHeight="1" thickBot="1">
      <c r="A86" s="114" t="s">
        <v>213</v>
      </c>
      <c r="B86" s="121">
        <v>69</v>
      </c>
      <c r="C86" s="132"/>
      <c r="D86" s="132"/>
      <c r="E86" s="132"/>
    </row>
    <row r="87" spans="1:6" ht="25" customHeight="1" thickTop="1">
      <c r="A87" s="271" t="s">
        <v>258</v>
      </c>
      <c r="B87" s="258"/>
      <c r="C87" s="258"/>
      <c r="D87" s="258"/>
      <c r="E87" s="258"/>
    </row>
    <row r="90" spans="1:6" ht="16.5">
      <c r="A90" s="108" t="s">
        <v>243</v>
      </c>
    </row>
    <row r="92" spans="1:6" ht="18" customHeight="1" thickBot="1">
      <c r="A92" s="257" t="s">
        <v>198</v>
      </c>
      <c r="B92" s="258"/>
      <c r="C92" s="258"/>
      <c r="D92" s="258"/>
      <c r="E92" s="258"/>
      <c r="F92" s="258"/>
    </row>
    <row r="93" spans="1:6" ht="15" customHeight="1" thickTop="1" thickBot="1">
      <c r="A93" s="259" t="s">
        <v>126</v>
      </c>
      <c r="B93" s="260"/>
      <c r="C93" s="260"/>
      <c r="D93" s="262" t="s">
        <v>1</v>
      </c>
      <c r="E93" s="263"/>
      <c r="F93" s="264" t="s">
        <v>82</v>
      </c>
    </row>
    <row r="94" spans="1:6" ht="15" customHeight="1" thickBot="1">
      <c r="A94" s="261"/>
      <c r="B94" s="261"/>
      <c r="C94" s="261"/>
      <c r="D94" s="116" t="s">
        <v>77</v>
      </c>
      <c r="E94" s="116" t="s">
        <v>78</v>
      </c>
      <c r="F94" s="261"/>
    </row>
    <row r="95" spans="1:6" ht="16" customHeight="1">
      <c r="A95" s="265" t="s">
        <v>143</v>
      </c>
      <c r="B95" s="265" t="s">
        <v>199</v>
      </c>
      <c r="C95" s="117" t="s">
        <v>200</v>
      </c>
      <c r="D95" s="118">
        <v>2</v>
      </c>
      <c r="E95" s="118">
        <v>7</v>
      </c>
      <c r="F95" s="118">
        <v>9</v>
      </c>
    </row>
    <row r="96" spans="1:6" ht="16" customHeight="1">
      <c r="A96" s="258"/>
      <c r="B96" s="266"/>
      <c r="C96" s="123" t="s">
        <v>250</v>
      </c>
      <c r="D96" s="124">
        <v>5.2631578947368418E-2</v>
      </c>
      <c r="E96" s="124">
        <v>0.22580645161290319</v>
      </c>
      <c r="F96" s="124">
        <v>0.13043478260869565</v>
      </c>
    </row>
    <row r="97" spans="1:6" ht="16" customHeight="1">
      <c r="A97" s="258"/>
      <c r="B97" s="267" t="s">
        <v>203</v>
      </c>
      <c r="C97" s="125" t="s">
        <v>200</v>
      </c>
      <c r="D97" s="126">
        <v>10</v>
      </c>
      <c r="E97" s="126">
        <v>6</v>
      </c>
      <c r="F97" s="126">
        <v>16</v>
      </c>
    </row>
    <row r="98" spans="1:6" ht="16" customHeight="1">
      <c r="A98" s="258"/>
      <c r="B98" s="266"/>
      <c r="C98" s="123" t="s">
        <v>250</v>
      </c>
      <c r="D98" s="124">
        <v>0.26315789473684209</v>
      </c>
      <c r="E98" s="124">
        <v>0.19354838709677419</v>
      </c>
      <c r="F98" s="124">
        <v>0.2318840579710145</v>
      </c>
    </row>
    <row r="99" spans="1:6" ht="16" customHeight="1">
      <c r="A99" s="258"/>
      <c r="B99" s="267" t="s">
        <v>219</v>
      </c>
      <c r="C99" s="125" t="s">
        <v>200</v>
      </c>
      <c r="D99" s="126">
        <v>26</v>
      </c>
      <c r="E99" s="126">
        <v>18</v>
      </c>
      <c r="F99" s="126">
        <v>44</v>
      </c>
    </row>
    <row r="100" spans="1:6" ht="16" customHeight="1">
      <c r="A100" s="266"/>
      <c r="B100" s="266"/>
      <c r="C100" s="123" t="s">
        <v>250</v>
      </c>
      <c r="D100" s="124">
        <v>0.68421052631578949</v>
      </c>
      <c r="E100" s="124">
        <v>0.58064516129032262</v>
      </c>
      <c r="F100" s="124">
        <v>0.6376811594202898</v>
      </c>
    </row>
    <row r="101" spans="1:6" ht="16" customHeight="1" thickBot="1">
      <c r="A101" s="268" t="s">
        <v>82</v>
      </c>
      <c r="B101" s="269"/>
      <c r="C101" s="125" t="s">
        <v>200</v>
      </c>
      <c r="D101" s="126">
        <v>38</v>
      </c>
      <c r="E101" s="126">
        <v>31</v>
      </c>
      <c r="F101" s="126">
        <v>69</v>
      </c>
    </row>
    <row r="102" spans="1:6" ht="16" customHeight="1" thickTop="1" thickBot="1">
      <c r="A102" s="270"/>
      <c r="B102" s="270"/>
      <c r="C102" s="114" t="s">
        <v>250</v>
      </c>
      <c r="D102" s="122">
        <v>1</v>
      </c>
      <c r="E102" s="122">
        <v>1</v>
      </c>
      <c r="F102" s="122">
        <v>1</v>
      </c>
    </row>
    <row r="103" spans="1:6" ht="15" thickTop="1"/>
    <row r="104" spans="1:6" ht="18" customHeight="1" thickBot="1">
      <c r="A104" s="257" t="s">
        <v>204</v>
      </c>
      <c r="B104" s="258"/>
      <c r="C104" s="258"/>
      <c r="D104" s="258"/>
      <c r="E104" s="258"/>
    </row>
    <row r="105" spans="1:6" ht="25" customHeight="1" thickTop="1" thickBot="1">
      <c r="A105" s="127" t="s">
        <v>126</v>
      </c>
      <c r="B105" s="128" t="s">
        <v>205</v>
      </c>
      <c r="C105" s="128" t="s">
        <v>206</v>
      </c>
      <c r="D105" s="128" t="s">
        <v>207</v>
      </c>
      <c r="E105" s="128" t="s">
        <v>208</v>
      </c>
    </row>
    <row r="106" spans="1:6" ht="16" customHeight="1">
      <c r="A106" s="117" t="s">
        <v>209</v>
      </c>
      <c r="B106" s="109" t="s">
        <v>259</v>
      </c>
      <c r="C106" s="118">
        <v>2</v>
      </c>
      <c r="D106" s="129">
        <v>0.10181455829876514</v>
      </c>
      <c r="E106" s="129">
        <v>0.12767557429676155</v>
      </c>
    </row>
    <row r="107" spans="1:6" ht="16" customHeight="1">
      <c r="A107" s="111" t="s">
        <v>211</v>
      </c>
      <c r="B107" s="130">
        <v>4.7039230896162127</v>
      </c>
      <c r="C107" s="112">
        <v>2</v>
      </c>
      <c r="D107" s="130">
        <v>9.5182274684608534E-2</v>
      </c>
      <c r="E107" s="130">
        <v>0.1276755742967616</v>
      </c>
    </row>
    <row r="108" spans="1:6" ht="22" customHeight="1">
      <c r="A108" s="111" t="s">
        <v>212</v>
      </c>
      <c r="B108" s="130">
        <v>4.3942021605011909</v>
      </c>
      <c r="C108" s="131"/>
      <c r="D108" s="131"/>
      <c r="E108" s="130">
        <v>0.12767557429676157</v>
      </c>
    </row>
    <row r="109" spans="1:6" ht="16" customHeight="1" thickBot="1">
      <c r="A109" s="114" t="s">
        <v>213</v>
      </c>
      <c r="B109" s="121">
        <v>69</v>
      </c>
      <c r="C109" s="132"/>
      <c r="D109" s="132"/>
      <c r="E109" s="132"/>
    </row>
    <row r="110" spans="1:6" ht="25" customHeight="1" thickTop="1">
      <c r="A110" s="271" t="s">
        <v>260</v>
      </c>
      <c r="B110" s="258"/>
      <c r="C110" s="258"/>
      <c r="D110" s="258"/>
      <c r="E110" s="258"/>
    </row>
    <row r="113" spans="1:6" ht="16.5">
      <c r="A113" s="108" t="s">
        <v>244</v>
      </c>
    </row>
    <row r="115" spans="1:6" ht="18" customHeight="1" thickBot="1">
      <c r="A115" s="257" t="s">
        <v>198</v>
      </c>
      <c r="B115" s="258"/>
      <c r="C115" s="258"/>
      <c r="D115" s="258"/>
      <c r="E115" s="258"/>
      <c r="F115" s="258"/>
    </row>
    <row r="116" spans="1:6" ht="15" customHeight="1" thickTop="1" thickBot="1">
      <c r="A116" s="259" t="s">
        <v>126</v>
      </c>
      <c r="B116" s="260"/>
      <c r="C116" s="260"/>
      <c r="D116" s="262" t="s">
        <v>1</v>
      </c>
      <c r="E116" s="263"/>
      <c r="F116" s="264" t="s">
        <v>82</v>
      </c>
    </row>
    <row r="117" spans="1:6" ht="15" customHeight="1" thickBot="1">
      <c r="A117" s="261"/>
      <c r="B117" s="261"/>
      <c r="C117" s="261"/>
      <c r="D117" s="116" t="s">
        <v>77</v>
      </c>
      <c r="E117" s="116" t="s">
        <v>78</v>
      </c>
      <c r="F117" s="261"/>
    </row>
    <row r="118" spans="1:6" ht="16" customHeight="1">
      <c r="A118" s="265" t="s">
        <v>144</v>
      </c>
      <c r="B118" s="265" t="s">
        <v>199</v>
      </c>
      <c r="C118" s="117" t="s">
        <v>200</v>
      </c>
      <c r="D118" s="118">
        <v>4</v>
      </c>
      <c r="E118" s="118">
        <v>8</v>
      </c>
      <c r="F118" s="118">
        <v>12</v>
      </c>
    </row>
    <row r="119" spans="1:6" ht="16" customHeight="1">
      <c r="A119" s="258"/>
      <c r="B119" s="266"/>
      <c r="C119" s="123" t="s">
        <v>250</v>
      </c>
      <c r="D119" s="124">
        <v>0.10526315789473684</v>
      </c>
      <c r="E119" s="124">
        <v>0.25806451612903225</v>
      </c>
      <c r="F119" s="124">
        <v>0.17391304347826086</v>
      </c>
    </row>
    <row r="120" spans="1:6" ht="16" customHeight="1">
      <c r="A120" s="258"/>
      <c r="B120" s="267" t="s">
        <v>203</v>
      </c>
      <c r="C120" s="125" t="s">
        <v>200</v>
      </c>
      <c r="D120" s="126">
        <v>7</v>
      </c>
      <c r="E120" s="126">
        <v>6</v>
      </c>
      <c r="F120" s="126">
        <v>13</v>
      </c>
    </row>
    <row r="121" spans="1:6" ht="16" customHeight="1">
      <c r="A121" s="258"/>
      <c r="B121" s="266"/>
      <c r="C121" s="123" t="s">
        <v>250</v>
      </c>
      <c r="D121" s="124">
        <v>0.18421052631578946</v>
      </c>
      <c r="E121" s="124">
        <v>0.19354838709677419</v>
      </c>
      <c r="F121" s="124">
        <v>0.18840579710144931</v>
      </c>
    </row>
    <row r="122" spans="1:6" ht="16" customHeight="1">
      <c r="A122" s="258"/>
      <c r="B122" s="267" t="s">
        <v>219</v>
      </c>
      <c r="C122" s="125" t="s">
        <v>200</v>
      </c>
      <c r="D122" s="126">
        <v>27</v>
      </c>
      <c r="E122" s="126">
        <v>17</v>
      </c>
      <c r="F122" s="126">
        <v>44</v>
      </c>
    </row>
    <row r="123" spans="1:6" ht="16" customHeight="1">
      <c r="A123" s="266"/>
      <c r="B123" s="266"/>
      <c r="C123" s="123" t="s">
        <v>250</v>
      </c>
      <c r="D123" s="124">
        <v>0.71052631578947367</v>
      </c>
      <c r="E123" s="124">
        <v>0.54838709677419351</v>
      </c>
      <c r="F123" s="124">
        <v>0.6376811594202898</v>
      </c>
    </row>
    <row r="124" spans="1:6" ht="16" customHeight="1" thickBot="1">
      <c r="A124" s="268" t="s">
        <v>82</v>
      </c>
      <c r="B124" s="269"/>
      <c r="C124" s="125" t="s">
        <v>200</v>
      </c>
      <c r="D124" s="126">
        <v>38</v>
      </c>
      <c r="E124" s="126">
        <v>31</v>
      </c>
      <c r="F124" s="126">
        <v>69</v>
      </c>
    </row>
    <row r="125" spans="1:6" ht="16" customHeight="1" thickTop="1" thickBot="1">
      <c r="A125" s="270"/>
      <c r="B125" s="270"/>
      <c r="C125" s="114" t="s">
        <v>250</v>
      </c>
      <c r="D125" s="122">
        <v>1</v>
      </c>
      <c r="E125" s="122">
        <v>1</v>
      </c>
      <c r="F125" s="122">
        <v>1</v>
      </c>
    </row>
    <row r="126" spans="1:6" ht="15" thickTop="1"/>
    <row r="127" spans="1:6" ht="18" customHeight="1" thickBot="1">
      <c r="A127" s="257" t="s">
        <v>204</v>
      </c>
      <c r="B127" s="258"/>
      <c r="C127" s="258"/>
      <c r="D127" s="258"/>
      <c r="E127" s="258"/>
    </row>
    <row r="128" spans="1:6" ht="25" customHeight="1" thickTop="1" thickBot="1">
      <c r="A128" s="127" t="s">
        <v>126</v>
      </c>
      <c r="B128" s="128" t="s">
        <v>205</v>
      </c>
      <c r="C128" s="128" t="s">
        <v>206</v>
      </c>
      <c r="D128" s="128" t="s">
        <v>207</v>
      </c>
      <c r="E128" s="128" t="s">
        <v>208</v>
      </c>
    </row>
    <row r="129" spans="1:6" ht="16" customHeight="1">
      <c r="A129" s="117" t="s">
        <v>209</v>
      </c>
      <c r="B129" s="109" t="s">
        <v>261</v>
      </c>
      <c r="C129" s="118">
        <v>2</v>
      </c>
      <c r="D129" s="129">
        <v>0.22271182115091387</v>
      </c>
      <c r="E129" s="129">
        <v>0.25010334285372571</v>
      </c>
    </row>
    <row r="130" spans="1:6" ht="16" customHeight="1">
      <c r="A130" s="111" t="s">
        <v>211</v>
      </c>
      <c r="B130" s="130">
        <v>3.0175318789111225</v>
      </c>
      <c r="C130" s="112">
        <v>2</v>
      </c>
      <c r="D130" s="130">
        <v>0.22118276252876903</v>
      </c>
      <c r="E130" s="130">
        <v>0.2501033428537256</v>
      </c>
    </row>
    <row r="131" spans="1:6" ht="22" customHeight="1">
      <c r="A131" s="111" t="s">
        <v>212</v>
      </c>
      <c r="B131" s="130">
        <v>2.9639021027131101</v>
      </c>
      <c r="C131" s="131"/>
      <c r="D131" s="131"/>
      <c r="E131" s="130">
        <v>0.2501033428537256</v>
      </c>
    </row>
    <row r="132" spans="1:6" ht="16" customHeight="1" thickBot="1">
      <c r="A132" s="114" t="s">
        <v>213</v>
      </c>
      <c r="B132" s="121">
        <v>69</v>
      </c>
      <c r="C132" s="132"/>
      <c r="D132" s="132"/>
      <c r="E132" s="132"/>
    </row>
    <row r="133" spans="1:6" ht="25" customHeight="1" thickTop="1">
      <c r="A133" s="271" t="s">
        <v>262</v>
      </c>
      <c r="B133" s="258"/>
      <c r="C133" s="258"/>
      <c r="D133" s="258"/>
      <c r="E133" s="258"/>
    </row>
    <row r="136" spans="1:6" ht="16.5">
      <c r="A136" s="108" t="s">
        <v>245</v>
      </c>
    </row>
    <row r="138" spans="1:6" ht="18" customHeight="1" thickBot="1">
      <c r="A138" s="257" t="s">
        <v>198</v>
      </c>
      <c r="B138" s="258"/>
      <c r="C138" s="258"/>
      <c r="D138" s="258"/>
      <c r="E138" s="258"/>
      <c r="F138" s="258"/>
    </row>
    <row r="139" spans="1:6" ht="15" customHeight="1" thickTop="1" thickBot="1">
      <c r="A139" s="259" t="s">
        <v>126</v>
      </c>
      <c r="B139" s="260"/>
      <c r="C139" s="260"/>
      <c r="D139" s="262" t="s">
        <v>1</v>
      </c>
      <c r="E139" s="263"/>
      <c r="F139" s="264" t="s">
        <v>82</v>
      </c>
    </row>
    <row r="140" spans="1:6" ht="15" customHeight="1" thickBot="1">
      <c r="A140" s="261"/>
      <c r="B140" s="261"/>
      <c r="C140" s="261"/>
      <c r="D140" s="116" t="s">
        <v>77</v>
      </c>
      <c r="E140" s="116" t="s">
        <v>78</v>
      </c>
      <c r="F140" s="261"/>
    </row>
    <row r="141" spans="1:6" ht="16" customHeight="1">
      <c r="A141" s="265" t="s">
        <v>145</v>
      </c>
      <c r="B141" s="265" t="s">
        <v>199</v>
      </c>
      <c r="C141" s="117" t="s">
        <v>200</v>
      </c>
      <c r="D141" s="118">
        <v>1</v>
      </c>
      <c r="E141" s="118">
        <v>2</v>
      </c>
      <c r="F141" s="118">
        <v>3</v>
      </c>
    </row>
    <row r="142" spans="1:6" ht="16" customHeight="1">
      <c r="A142" s="258"/>
      <c r="B142" s="266"/>
      <c r="C142" s="123" t="s">
        <v>250</v>
      </c>
      <c r="D142" s="124">
        <v>2.6315789473684209E-2</v>
      </c>
      <c r="E142" s="124">
        <v>6.4516129032258063E-2</v>
      </c>
      <c r="F142" s="124">
        <v>4.3478260869565216E-2</v>
      </c>
    </row>
    <row r="143" spans="1:6" ht="16" customHeight="1">
      <c r="A143" s="258"/>
      <c r="B143" s="267" t="s">
        <v>203</v>
      </c>
      <c r="C143" s="125" t="s">
        <v>200</v>
      </c>
      <c r="D143" s="126">
        <v>6</v>
      </c>
      <c r="E143" s="126">
        <v>5</v>
      </c>
      <c r="F143" s="126">
        <v>11</v>
      </c>
    </row>
    <row r="144" spans="1:6" ht="16" customHeight="1">
      <c r="A144" s="258"/>
      <c r="B144" s="266"/>
      <c r="C144" s="123" t="s">
        <v>250</v>
      </c>
      <c r="D144" s="124">
        <v>0.15789473684210525</v>
      </c>
      <c r="E144" s="124">
        <v>0.16129032258064516</v>
      </c>
      <c r="F144" s="124">
        <v>0.15942028985507245</v>
      </c>
    </row>
    <row r="145" spans="1:6" ht="16" customHeight="1">
      <c r="A145" s="258"/>
      <c r="B145" s="267" t="s">
        <v>219</v>
      </c>
      <c r="C145" s="125" t="s">
        <v>200</v>
      </c>
      <c r="D145" s="126">
        <v>31</v>
      </c>
      <c r="E145" s="126">
        <v>24</v>
      </c>
      <c r="F145" s="126">
        <v>55</v>
      </c>
    </row>
    <row r="146" spans="1:6" ht="16" customHeight="1">
      <c r="A146" s="266"/>
      <c r="B146" s="266"/>
      <c r="C146" s="123" t="s">
        <v>250</v>
      </c>
      <c r="D146" s="124">
        <v>0.81578947368421051</v>
      </c>
      <c r="E146" s="124">
        <v>0.77419354838709675</v>
      </c>
      <c r="F146" s="124">
        <v>0.79710144927536231</v>
      </c>
    </row>
    <row r="147" spans="1:6" ht="16" customHeight="1" thickBot="1">
      <c r="A147" s="268" t="s">
        <v>82</v>
      </c>
      <c r="B147" s="269"/>
      <c r="C147" s="125" t="s">
        <v>200</v>
      </c>
      <c r="D147" s="126">
        <v>38</v>
      </c>
      <c r="E147" s="126">
        <v>31</v>
      </c>
      <c r="F147" s="126">
        <v>69</v>
      </c>
    </row>
    <row r="148" spans="1:6" ht="16" customHeight="1" thickTop="1" thickBot="1">
      <c r="A148" s="270"/>
      <c r="B148" s="270"/>
      <c r="C148" s="114" t="s">
        <v>250</v>
      </c>
      <c r="D148" s="122">
        <v>1</v>
      </c>
      <c r="E148" s="122">
        <v>1</v>
      </c>
      <c r="F148" s="122">
        <v>1</v>
      </c>
    </row>
    <row r="149" spans="1:6" ht="15" thickTop="1"/>
    <row r="150" spans="1:6" ht="18" customHeight="1" thickBot="1">
      <c r="A150" s="257" t="s">
        <v>204</v>
      </c>
      <c r="B150" s="258"/>
      <c r="C150" s="258"/>
      <c r="D150" s="258"/>
      <c r="E150" s="258"/>
    </row>
    <row r="151" spans="1:6" ht="25" customHeight="1" thickTop="1" thickBot="1">
      <c r="A151" s="127" t="s">
        <v>126</v>
      </c>
      <c r="B151" s="128" t="s">
        <v>205</v>
      </c>
      <c r="C151" s="128" t="s">
        <v>206</v>
      </c>
      <c r="D151" s="128" t="s">
        <v>207</v>
      </c>
      <c r="E151" s="128" t="s">
        <v>208</v>
      </c>
    </row>
    <row r="152" spans="1:6" ht="16" customHeight="1">
      <c r="A152" s="117" t="s">
        <v>209</v>
      </c>
      <c r="B152" s="109" t="s">
        <v>263</v>
      </c>
      <c r="C152" s="118">
        <v>2</v>
      </c>
      <c r="D152" s="129">
        <v>0.7366451218596628</v>
      </c>
      <c r="E152" s="129">
        <v>0.89250867147288171</v>
      </c>
    </row>
    <row r="153" spans="1:6" ht="16" customHeight="1">
      <c r="A153" s="111" t="s">
        <v>211</v>
      </c>
      <c r="B153" s="130">
        <v>0.61279472009069602</v>
      </c>
      <c r="C153" s="112">
        <v>2</v>
      </c>
      <c r="D153" s="130">
        <v>0.73609406696378454</v>
      </c>
      <c r="E153" s="130">
        <v>0.89250867147288138</v>
      </c>
    </row>
    <row r="154" spans="1:6" ht="22" customHeight="1">
      <c r="A154" s="111" t="s">
        <v>212</v>
      </c>
      <c r="B154" s="130">
        <v>0.73870387334273957</v>
      </c>
      <c r="C154" s="131"/>
      <c r="D154" s="131"/>
      <c r="E154" s="130">
        <v>0.80391691719225244</v>
      </c>
    </row>
    <row r="155" spans="1:6" ht="16" customHeight="1" thickBot="1">
      <c r="A155" s="114" t="s">
        <v>213</v>
      </c>
      <c r="B155" s="121">
        <v>69</v>
      </c>
      <c r="C155" s="132"/>
      <c r="D155" s="132"/>
      <c r="E155" s="132"/>
    </row>
    <row r="156" spans="1:6" ht="25" customHeight="1" thickTop="1">
      <c r="A156" s="271" t="s">
        <v>264</v>
      </c>
      <c r="B156" s="258"/>
      <c r="C156" s="258"/>
      <c r="D156" s="258"/>
      <c r="E156" s="258"/>
    </row>
    <row r="159" spans="1:6" ht="16.5">
      <c r="A159" s="108" t="s">
        <v>246</v>
      </c>
    </row>
    <row r="161" spans="1:7" ht="18" customHeight="1" thickBot="1">
      <c r="A161" s="257" t="s">
        <v>198</v>
      </c>
      <c r="B161" s="258"/>
      <c r="C161" s="258"/>
      <c r="D161" s="258"/>
      <c r="E161" s="258"/>
      <c r="F161" s="258"/>
    </row>
    <row r="162" spans="1:7" ht="15" customHeight="1" thickTop="1" thickBot="1">
      <c r="A162" s="259" t="s">
        <v>126</v>
      </c>
      <c r="B162" s="260"/>
      <c r="C162" s="260"/>
      <c r="D162" s="262" t="s">
        <v>1</v>
      </c>
      <c r="E162" s="263"/>
      <c r="F162" s="264" t="s">
        <v>82</v>
      </c>
    </row>
    <row r="163" spans="1:7" ht="15" customHeight="1" thickBot="1">
      <c r="A163" s="261"/>
      <c r="B163" s="261"/>
      <c r="C163" s="261"/>
      <c r="D163" s="116" t="s">
        <v>77</v>
      </c>
      <c r="E163" s="116" t="s">
        <v>78</v>
      </c>
      <c r="F163" s="261"/>
    </row>
    <row r="164" spans="1:7" ht="16" customHeight="1">
      <c r="A164" s="265" t="s">
        <v>146</v>
      </c>
      <c r="B164" s="265" t="s">
        <v>199</v>
      </c>
      <c r="C164" s="117" t="s">
        <v>200</v>
      </c>
      <c r="D164" s="118">
        <v>0</v>
      </c>
      <c r="E164" s="118">
        <v>1</v>
      </c>
      <c r="F164" s="118">
        <v>1</v>
      </c>
    </row>
    <row r="165" spans="1:7" ht="16" customHeight="1">
      <c r="A165" s="258"/>
      <c r="B165" s="266"/>
      <c r="C165" s="123" t="s">
        <v>250</v>
      </c>
      <c r="D165" s="124">
        <v>0</v>
      </c>
      <c r="E165" s="124">
        <v>3.2258064516129031E-2</v>
      </c>
      <c r="F165" s="124">
        <v>1.4492753623188406E-2</v>
      </c>
    </row>
    <row r="166" spans="1:7" ht="16" customHeight="1">
      <c r="A166" s="258"/>
      <c r="B166" s="267" t="s">
        <v>203</v>
      </c>
      <c r="C166" s="125" t="s">
        <v>200</v>
      </c>
      <c r="D166" s="126">
        <v>4</v>
      </c>
      <c r="E166" s="126">
        <v>9</v>
      </c>
      <c r="F166" s="126">
        <v>13</v>
      </c>
    </row>
    <row r="167" spans="1:7" ht="16" customHeight="1">
      <c r="A167" s="258"/>
      <c r="B167" s="266"/>
      <c r="C167" s="123" t="s">
        <v>250</v>
      </c>
      <c r="D167" s="124">
        <v>0.10526315789473684</v>
      </c>
      <c r="E167" s="124">
        <v>0.29032258064516131</v>
      </c>
      <c r="F167" s="124">
        <v>0.18840579710144931</v>
      </c>
    </row>
    <row r="168" spans="1:7" ht="16" customHeight="1">
      <c r="A168" s="258"/>
      <c r="B168" s="267" t="s">
        <v>219</v>
      </c>
      <c r="C168" s="125" t="s">
        <v>200</v>
      </c>
      <c r="D168" s="126">
        <v>34</v>
      </c>
      <c r="E168" s="126">
        <v>21</v>
      </c>
      <c r="F168" s="126">
        <v>55</v>
      </c>
    </row>
    <row r="169" spans="1:7" ht="16" customHeight="1">
      <c r="A169" s="266"/>
      <c r="B169" s="266"/>
      <c r="C169" s="123" t="s">
        <v>250</v>
      </c>
      <c r="D169" s="144">
        <v>0.89473684210526316</v>
      </c>
      <c r="E169" s="124">
        <v>0.67741935483870963</v>
      </c>
      <c r="F169" s="124">
        <v>0.79710144927536231</v>
      </c>
    </row>
    <row r="170" spans="1:7" ht="16" customHeight="1" thickBot="1">
      <c r="A170" s="268" t="s">
        <v>82</v>
      </c>
      <c r="B170" s="269"/>
      <c r="C170" s="125" t="s">
        <v>200</v>
      </c>
      <c r="D170" s="126">
        <v>38</v>
      </c>
      <c r="E170" s="126">
        <v>31</v>
      </c>
      <c r="F170" s="126">
        <v>69</v>
      </c>
    </row>
    <row r="171" spans="1:7" ht="16" customHeight="1" thickTop="1" thickBot="1">
      <c r="A171" s="270"/>
      <c r="B171" s="270"/>
      <c r="C171" s="114" t="s">
        <v>250</v>
      </c>
      <c r="D171" s="122">
        <v>1</v>
      </c>
      <c r="E171" s="122">
        <v>1</v>
      </c>
      <c r="F171" s="122">
        <v>1</v>
      </c>
    </row>
    <row r="172" spans="1:7" ht="15" thickTop="1"/>
    <row r="173" spans="1:7" ht="18" customHeight="1" thickBot="1">
      <c r="A173" s="257" t="s">
        <v>204</v>
      </c>
      <c r="B173" s="258"/>
      <c r="C173" s="258"/>
      <c r="D173" s="258"/>
      <c r="E173" s="258"/>
    </row>
    <row r="174" spans="1:7" ht="25" customHeight="1" thickTop="1" thickBot="1">
      <c r="A174" s="127" t="s">
        <v>126</v>
      </c>
      <c r="B174" s="128" t="s">
        <v>205</v>
      </c>
      <c r="C174" s="128" t="s">
        <v>206</v>
      </c>
      <c r="D174" s="128" t="s">
        <v>207</v>
      </c>
      <c r="E174" s="128" t="s">
        <v>208</v>
      </c>
    </row>
    <row r="175" spans="1:7" ht="16" customHeight="1">
      <c r="A175" s="117" t="s">
        <v>209</v>
      </c>
      <c r="B175" s="109" t="s">
        <v>265</v>
      </c>
      <c r="C175" s="118">
        <v>2</v>
      </c>
      <c r="D175" s="129">
        <v>6.9230596360146252E-2</v>
      </c>
      <c r="E175" s="142">
        <v>4.3278766733280821E-2</v>
      </c>
      <c r="F175" s="143"/>
      <c r="G175" s="143"/>
    </row>
    <row r="176" spans="1:7" ht="16" customHeight="1">
      <c r="A176" s="111" t="s">
        <v>211</v>
      </c>
      <c r="B176" s="130">
        <v>5.7504644868594692</v>
      </c>
      <c r="C176" s="112">
        <v>2</v>
      </c>
      <c r="D176" s="130">
        <v>5.6403038747387786E-2</v>
      </c>
      <c r="E176" s="130">
        <v>4.3278766733280905E-2</v>
      </c>
    </row>
    <row r="177" spans="1:7" ht="22" customHeight="1">
      <c r="A177" s="133" t="s">
        <v>212</v>
      </c>
      <c r="B177" s="134">
        <v>5.1620783299532711</v>
      </c>
      <c r="C177" s="135"/>
      <c r="D177" s="135"/>
      <c r="E177" s="134">
        <v>4.3278766733280821E-2</v>
      </c>
      <c r="F177" s="136"/>
      <c r="G177" s="136"/>
    </row>
    <row r="178" spans="1:7" ht="16" customHeight="1" thickBot="1">
      <c r="A178" s="114" t="s">
        <v>213</v>
      </c>
      <c r="B178" s="121">
        <v>69</v>
      </c>
      <c r="C178" s="132"/>
      <c r="D178" s="132"/>
      <c r="E178" s="132"/>
    </row>
    <row r="179" spans="1:7" ht="25" customHeight="1" thickTop="1">
      <c r="A179" s="271" t="s">
        <v>266</v>
      </c>
      <c r="B179" s="258"/>
      <c r="C179" s="258"/>
      <c r="D179" s="258"/>
      <c r="E179" s="258"/>
    </row>
    <row r="182" spans="1:7" ht="16.5">
      <c r="A182" s="108" t="s">
        <v>247</v>
      </c>
    </row>
    <row r="184" spans="1:7" ht="18" customHeight="1" thickBot="1">
      <c r="A184" s="257" t="s">
        <v>198</v>
      </c>
      <c r="B184" s="258"/>
      <c r="C184" s="258"/>
      <c r="D184" s="258"/>
      <c r="E184" s="258"/>
      <c r="F184" s="258"/>
    </row>
    <row r="185" spans="1:7" ht="15" customHeight="1" thickTop="1" thickBot="1">
      <c r="A185" s="259" t="s">
        <v>126</v>
      </c>
      <c r="B185" s="260"/>
      <c r="C185" s="260"/>
      <c r="D185" s="262" t="s">
        <v>1</v>
      </c>
      <c r="E185" s="263"/>
      <c r="F185" s="264" t="s">
        <v>82</v>
      </c>
    </row>
    <row r="186" spans="1:7" ht="15" customHeight="1" thickBot="1">
      <c r="A186" s="261"/>
      <c r="B186" s="261"/>
      <c r="C186" s="261"/>
      <c r="D186" s="116" t="s">
        <v>77</v>
      </c>
      <c r="E186" s="116" t="s">
        <v>78</v>
      </c>
      <c r="F186" s="261"/>
    </row>
    <row r="187" spans="1:7" ht="16" customHeight="1">
      <c r="A187" s="265" t="s">
        <v>147</v>
      </c>
      <c r="B187" s="265" t="s">
        <v>199</v>
      </c>
      <c r="C187" s="117" t="s">
        <v>200</v>
      </c>
      <c r="D187" s="118">
        <v>4</v>
      </c>
      <c r="E187" s="118">
        <v>2</v>
      </c>
      <c r="F187" s="118">
        <v>6</v>
      </c>
    </row>
    <row r="188" spans="1:7" ht="16" customHeight="1">
      <c r="A188" s="258"/>
      <c r="B188" s="266"/>
      <c r="C188" s="123" t="s">
        <v>250</v>
      </c>
      <c r="D188" s="124">
        <v>0.10526315789473684</v>
      </c>
      <c r="E188" s="124">
        <v>6.4516129032258063E-2</v>
      </c>
      <c r="F188" s="124">
        <v>8.6956521739130432E-2</v>
      </c>
    </row>
    <row r="189" spans="1:7" ht="16" customHeight="1">
      <c r="A189" s="258"/>
      <c r="B189" s="267" t="s">
        <v>203</v>
      </c>
      <c r="C189" s="125" t="s">
        <v>200</v>
      </c>
      <c r="D189" s="126">
        <v>9</v>
      </c>
      <c r="E189" s="126">
        <v>10</v>
      </c>
      <c r="F189" s="126">
        <v>19</v>
      </c>
    </row>
    <row r="190" spans="1:7" ht="16" customHeight="1">
      <c r="A190" s="258"/>
      <c r="B190" s="266"/>
      <c r="C190" s="123" t="s">
        <v>250</v>
      </c>
      <c r="D190" s="124">
        <v>0.23684210526315788</v>
      </c>
      <c r="E190" s="124">
        <v>0.32258064516129031</v>
      </c>
      <c r="F190" s="124">
        <v>0.27536231884057971</v>
      </c>
    </row>
    <row r="191" spans="1:7" ht="16" customHeight="1">
      <c r="A191" s="258"/>
      <c r="B191" s="267" t="s">
        <v>219</v>
      </c>
      <c r="C191" s="125" t="s">
        <v>200</v>
      </c>
      <c r="D191" s="126">
        <v>25</v>
      </c>
      <c r="E191" s="126">
        <v>19</v>
      </c>
      <c r="F191" s="126">
        <v>44</v>
      </c>
    </row>
    <row r="192" spans="1:7" ht="16" customHeight="1">
      <c r="A192" s="266"/>
      <c r="B192" s="266"/>
      <c r="C192" s="123" t="s">
        <v>250</v>
      </c>
      <c r="D192" s="124">
        <v>0.65789473684210531</v>
      </c>
      <c r="E192" s="124">
        <v>0.61290322580645162</v>
      </c>
      <c r="F192" s="124">
        <v>0.6376811594202898</v>
      </c>
    </row>
    <row r="193" spans="1:6" ht="16" customHeight="1" thickBot="1">
      <c r="A193" s="268" t="s">
        <v>82</v>
      </c>
      <c r="B193" s="269"/>
      <c r="C193" s="125" t="s">
        <v>200</v>
      </c>
      <c r="D193" s="126">
        <v>38</v>
      </c>
      <c r="E193" s="126">
        <v>31</v>
      </c>
      <c r="F193" s="126">
        <v>69</v>
      </c>
    </row>
    <row r="194" spans="1:6" ht="16" customHeight="1" thickTop="1" thickBot="1">
      <c r="A194" s="270"/>
      <c r="B194" s="270"/>
      <c r="C194" s="114" t="s">
        <v>250</v>
      </c>
      <c r="D194" s="122">
        <v>1</v>
      </c>
      <c r="E194" s="122">
        <v>1</v>
      </c>
      <c r="F194" s="122">
        <v>1</v>
      </c>
    </row>
    <row r="195" spans="1:6" ht="15" thickTop="1"/>
    <row r="196" spans="1:6" ht="18" customHeight="1" thickBot="1">
      <c r="A196" s="257" t="s">
        <v>204</v>
      </c>
      <c r="B196" s="258"/>
      <c r="C196" s="258"/>
      <c r="D196" s="258"/>
      <c r="E196" s="258"/>
    </row>
    <row r="197" spans="1:6" ht="25" customHeight="1" thickTop="1" thickBot="1">
      <c r="A197" s="127" t="s">
        <v>126</v>
      </c>
      <c r="B197" s="128" t="s">
        <v>205</v>
      </c>
      <c r="C197" s="128" t="s">
        <v>206</v>
      </c>
      <c r="D197" s="128" t="s">
        <v>207</v>
      </c>
      <c r="E197" s="128" t="s">
        <v>208</v>
      </c>
    </row>
    <row r="198" spans="1:6" ht="16" customHeight="1">
      <c r="A198" s="117" t="s">
        <v>209</v>
      </c>
      <c r="B198" s="109" t="s">
        <v>267</v>
      </c>
      <c r="C198" s="118">
        <v>2</v>
      </c>
      <c r="D198" s="129">
        <v>0.65838244740455343</v>
      </c>
      <c r="E198" s="129">
        <v>0.65022393851900973</v>
      </c>
    </row>
    <row r="199" spans="1:6" ht="16" customHeight="1">
      <c r="A199" s="111" t="s">
        <v>211</v>
      </c>
      <c r="B199" s="130">
        <v>0.84162050813557454</v>
      </c>
      <c r="C199" s="112">
        <v>2</v>
      </c>
      <c r="D199" s="130">
        <v>0.65651466057778241</v>
      </c>
      <c r="E199" s="130">
        <v>0.65022393851900995</v>
      </c>
    </row>
    <row r="200" spans="1:6" ht="22" customHeight="1">
      <c r="A200" s="111" t="s">
        <v>212</v>
      </c>
      <c r="B200" s="130">
        <v>0.86054374258548094</v>
      </c>
      <c r="C200" s="131"/>
      <c r="D200" s="131"/>
      <c r="E200" s="130">
        <v>0.69802891339579798</v>
      </c>
    </row>
    <row r="201" spans="1:6" ht="16" customHeight="1" thickBot="1">
      <c r="A201" s="114" t="s">
        <v>213</v>
      </c>
      <c r="B201" s="121">
        <v>69</v>
      </c>
      <c r="C201" s="132"/>
      <c r="D201" s="132"/>
      <c r="E201" s="132"/>
    </row>
    <row r="202" spans="1:6" ht="25" customHeight="1" thickTop="1">
      <c r="A202" s="271" t="s">
        <v>268</v>
      </c>
      <c r="B202" s="258"/>
      <c r="C202" s="258"/>
      <c r="D202" s="258"/>
      <c r="E202" s="258"/>
    </row>
    <row r="205" spans="1:6" ht="16.5">
      <c r="A205" s="108" t="s">
        <v>248</v>
      </c>
    </row>
    <row r="207" spans="1:6" ht="18" customHeight="1" thickBot="1">
      <c r="A207" s="257" t="s">
        <v>198</v>
      </c>
      <c r="B207" s="258"/>
      <c r="C207" s="258"/>
      <c r="D207" s="258"/>
      <c r="E207" s="258"/>
      <c r="F207" s="258"/>
    </row>
    <row r="208" spans="1:6" ht="15" customHeight="1" thickTop="1" thickBot="1">
      <c r="A208" s="259" t="s">
        <v>126</v>
      </c>
      <c r="B208" s="260"/>
      <c r="C208" s="260"/>
      <c r="D208" s="262" t="s">
        <v>1</v>
      </c>
      <c r="E208" s="263"/>
      <c r="F208" s="264" t="s">
        <v>82</v>
      </c>
    </row>
    <row r="209" spans="1:6" ht="15" customHeight="1" thickBot="1">
      <c r="A209" s="261"/>
      <c r="B209" s="261"/>
      <c r="C209" s="261"/>
      <c r="D209" s="116" t="s">
        <v>77</v>
      </c>
      <c r="E209" s="116" t="s">
        <v>78</v>
      </c>
      <c r="F209" s="261"/>
    </row>
    <row r="210" spans="1:6" ht="16" customHeight="1">
      <c r="A210" s="265" t="s">
        <v>148</v>
      </c>
      <c r="B210" s="265" t="s">
        <v>199</v>
      </c>
      <c r="C210" s="117" t="s">
        <v>200</v>
      </c>
      <c r="D210" s="118">
        <v>4</v>
      </c>
      <c r="E210" s="118">
        <v>3</v>
      </c>
      <c r="F210" s="118">
        <v>7</v>
      </c>
    </row>
    <row r="211" spans="1:6" ht="16" customHeight="1">
      <c r="A211" s="258"/>
      <c r="B211" s="266"/>
      <c r="C211" s="123" t="s">
        <v>250</v>
      </c>
      <c r="D211" s="124">
        <v>0.10526315789473684</v>
      </c>
      <c r="E211" s="124">
        <v>9.6774193548387094E-2</v>
      </c>
      <c r="F211" s="124">
        <v>0.10144927536231885</v>
      </c>
    </row>
    <row r="212" spans="1:6" ht="16" customHeight="1">
      <c r="A212" s="258"/>
      <c r="B212" s="267" t="s">
        <v>203</v>
      </c>
      <c r="C212" s="125" t="s">
        <v>200</v>
      </c>
      <c r="D212" s="126">
        <v>7</v>
      </c>
      <c r="E212" s="126">
        <v>9</v>
      </c>
      <c r="F212" s="126">
        <v>16</v>
      </c>
    </row>
    <row r="213" spans="1:6" ht="16" customHeight="1">
      <c r="A213" s="258"/>
      <c r="B213" s="266"/>
      <c r="C213" s="123" t="s">
        <v>250</v>
      </c>
      <c r="D213" s="124">
        <v>0.18421052631578946</v>
      </c>
      <c r="E213" s="124">
        <v>0.29032258064516131</v>
      </c>
      <c r="F213" s="124">
        <v>0.2318840579710145</v>
      </c>
    </row>
    <row r="214" spans="1:6" ht="16" customHeight="1">
      <c r="A214" s="258"/>
      <c r="B214" s="267" t="s">
        <v>219</v>
      </c>
      <c r="C214" s="125" t="s">
        <v>200</v>
      </c>
      <c r="D214" s="126">
        <v>27</v>
      </c>
      <c r="E214" s="126">
        <v>19</v>
      </c>
      <c r="F214" s="126">
        <v>46</v>
      </c>
    </row>
    <row r="215" spans="1:6" ht="16" customHeight="1">
      <c r="A215" s="266"/>
      <c r="B215" s="266"/>
      <c r="C215" s="123" t="s">
        <v>250</v>
      </c>
      <c r="D215" s="124">
        <v>0.71052631578947367</v>
      </c>
      <c r="E215" s="124">
        <v>0.61290322580645162</v>
      </c>
      <c r="F215" s="124">
        <v>0.66666666666666652</v>
      </c>
    </row>
    <row r="216" spans="1:6" ht="16" customHeight="1" thickBot="1">
      <c r="A216" s="268" t="s">
        <v>82</v>
      </c>
      <c r="B216" s="269"/>
      <c r="C216" s="125" t="s">
        <v>200</v>
      </c>
      <c r="D216" s="126">
        <v>38</v>
      </c>
      <c r="E216" s="126">
        <v>31</v>
      </c>
      <c r="F216" s="126">
        <v>69</v>
      </c>
    </row>
    <row r="217" spans="1:6" ht="16" customHeight="1" thickTop="1" thickBot="1">
      <c r="A217" s="270"/>
      <c r="B217" s="270"/>
      <c r="C217" s="114" t="s">
        <v>250</v>
      </c>
      <c r="D217" s="122">
        <v>1</v>
      </c>
      <c r="E217" s="122">
        <v>1</v>
      </c>
      <c r="F217" s="122">
        <v>1</v>
      </c>
    </row>
    <row r="218" spans="1:6" ht="15" thickTop="1"/>
    <row r="219" spans="1:6" ht="18" customHeight="1" thickBot="1">
      <c r="A219" s="257" t="s">
        <v>204</v>
      </c>
      <c r="B219" s="258"/>
      <c r="C219" s="258"/>
      <c r="D219" s="258"/>
      <c r="E219" s="258"/>
    </row>
    <row r="220" spans="1:6" ht="25" customHeight="1" thickTop="1" thickBot="1">
      <c r="A220" s="127" t="s">
        <v>126</v>
      </c>
      <c r="B220" s="128" t="s">
        <v>205</v>
      </c>
      <c r="C220" s="128" t="s">
        <v>206</v>
      </c>
      <c r="D220" s="128" t="s">
        <v>207</v>
      </c>
      <c r="E220" s="128" t="s">
        <v>208</v>
      </c>
    </row>
    <row r="221" spans="1:6" ht="16" customHeight="1">
      <c r="A221" s="117" t="s">
        <v>209</v>
      </c>
      <c r="B221" s="109" t="s">
        <v>269</v>
      </c>
      <c r="C221" s="118">
        <v>2</v>
      </c>
      <c r="D221" s="129">
        <v>0.58123936404536536</v>
      </c>
      <c r="E221" s="129">
        <v>0.5638739650252893</v>
      </c>
    </row>
    <row r="222" spans="1:6" ht="16" customHeight="1">
      <c r="A222" s="111" t="s">
        <v>211</v>
      </c>
      <c r="B222" s="130">
        <v>1.0810382140459112</v>
      </c>
      <c r="C222" s="112">
        <v>2</v>
      </c>
      <c r="D222" s="130">
        <v>0.58244582216718077</v>
      </c>
      <c r="E222" s="130">
        <v>0.56387396502528964</v>
      </c>
    </row>
    <row r="223" spans="1:6" ht="22" customHeight="1">
      <c r="A223" s="111" t="s">
        <v>212</v>
      </c>
      <c r="B223" s="130">
        <v>1.1540006100898843</v>
      </c>
      <c r="C223" s="131"/>
      <c r="D223" s="131"/>
      <c r="E223" s="130">
        <v>0.5638739650252893</v>
      </c>
    </row>
    <row r="224" spans="1:6" ht="16" customHeight="1" thickBot="1">
      <c r="A224" s="114" t="s">
        <v>213</v>
      </c>
      <c r="B224" s="121">
        <v>69</v>
      </c>
      <c r="C224" s="132"/>
      <c r="D224" s="132"/>
      <c r="E224" s="132"/>
    </row>
    <row r="225" spans="1:6" ht="25" customHeight="1" thickTop="1">
      <c r="A225" s="271" t="s">
        <v>270</v>
      </c>
      <c r="B225" s="258"/>
      <c r="C225" s="258"/>
      <c r="D225" s="258"/>
      <c r="E225" s="258"/>
    </row>
    <row r="228" spans="1:6" ht="16.5">
      <c r="A228" s="108" t="s">
        <v>249</v>
      </c>
    </row>
    <row r="230" spans="1:6" ht="18" customHeight="1" thickBot="1">
      <c r="A230" s="257" t="s">
        <v>198</v>
      </c>
      <c r="B230" s="258"/>
      <c r="C230" s="258"/>
      <c r="D230" s="258"/>
      <c r="E230" s="258"/>
      <c r="F230" s="258"/>
    </row>
    <row r="231" spans="1:6" ht="15" customHeight="1" thickTop="1" thickBot="1">
      <c r="A231" s="259" t="s">
        <v>126</v>
      </c>
      <c r="B231" s="260"/>
      <c r="C231" s="260"/>
      <c r="D231" s="262" t="s">
        <v>1</v>
      </c>
      <c r="E231" s="263"/>
      <c r="F231" s="264" t="s">
        <v>82</v>
      </c>
    </row>
    <row r="232" spans="1:6" ht="15" customHeight="1" thickBot="1">
      <c r="A232" s="261"/>
      <c r="B232" s="261"/>
      <c r="C232" s="261"/>
      <c r="D232" s="116" t="s">
        <v>77</v>
      </c>
      <c r="E232" s="116" t="s">
        <v>78</v>
      </c>
      <c r="F232" s="261"/>
    </row>
    <row r="233" spans="1:6" ht="16" customHeight="1">
      <c r="A233" s="265" t="s">
        <v>149</v>
      </c>
      <c r="B233" s="265" t="s">
        <v>199</v>
      </c>
      <c r="C233" s="117" t="s">
        <v>200</v>
      </c>
      <c r="D233" s="118">
        <v>1</v>
      </c>
      <c r="E233" s="118">
        <v>0</v>
      </c>
      <c r="F233" s="118">
        <v>1</v>
      </c>
    </row>
    <row r="234" spans="1:6" ht="16" customHeight="1">
      <c r="A234" s="258"/>
      <c r="B234" s="266"/>
      <c r="C234" s="123" t="s">
        <v>250</v>
      </c>
      <c r="D234" s="124">
        <v>2.6315789473684209E-2</v>
      </c>
      <c r="E234" s="124">
        <v>0</v>
      </c>
      <c r="F234" s="124">
        <v>1.4492753623188406E-2</v>
      </c>
    </row>
    <row r="235" spans="1:6" ht="16" customHeight="1">
      <c r="A235" s="258"/>
      <c r="B235" s="267" t="s">
        <v>203</v>
      </c>
      <c r="C235" s="125" t="s">
        <v>200</v>
      </c>
      <c r="D235" s="126">
        <v>0</v>
      </c>
      <c r="E235" s="126">
        <v>2</v>
      </c>
      <c r="F235" s="126">
        <v>2</v>
      </c>
    </row>
    <row r="236" spans="1:6" ht="16" customHeight="1">
      <c r="A236" s="258"/>
      <c r="B236" s="266"/>
      <c r="C236" s="123" t="s">
        <v>250</v>
      </c>
      <c r="D236" s="124">
        <v>0</v>
      </c>
      <c r="E236" s="124">
        <v>6.4516129032258063E-2</v>
      </c>
      <c r="F236" s="124">
        <v>2.8985507246376812E-2</v>
      </c>
    </row>
    <row r="237" spans="1:6" ht="16" customHeight="1">
      <c r="A237" s="258"/>
      <c r="B237" s="267" t="s">
        <v>219</v>
      </c>
      <c r="C237" s="125" t="s">
        <v>200</v>
      </c>
      <c r="D237" s="126">
        <v>37</v>
      </c>
      <c r="E237" s="126">
        <v>29</v>
      </c>
      <c r="F237" s="126">
        <v>66</v>
      </c>
    </row>
    <row r="238" spans="1:6" ht="16" customHeight="1">
      <c r="A238" s="266"/>
      <c r="B238" s="266"/>
      <c r="C238" s="123" t="s">
        <v>250</v>
      </c>
      <c r="D238" s="124">
        <v>0.97368421052631571</v>
      </c>
      <c r="E238" s="124">
        <v>0.93548387096774188</v>
      </c>
      <c r="F238" s="124">
        <v>0.95652173913043481</v>
      </c>
    </row>
    <row r="239" spans="1:6" ht="16" customHeight="1" thickBot="1">
      <c r="A239" s="268" t="s">
        <v>82</v>
      </c>
      <c r="B239" s="269"/>
      <c r="C239" s="125" t="s">
        <v>200</v>
      </c>
      <c r="D239" s="126">
        <v>38</v>
      </c>
      <c r="E239" s="126">
        <v>31</v>
      </c>
      <c r="F239" s="126">
        <v>69</v>
      </c>
    </row>
    <row r="240" spans="1:6" ht="16" customHeight="1" thickTop="1" thickBot="1">
      <c r="A240" s="270"/>
      <c r="B240" s="270"/>
      <c r="C240" s="114" t="s">
        <v>250</v>
      </c>
      <c r="D240" s="122">
        <v>1</v>
      </c>
      <c r="E240" s="122">
        <v>1</v>
      </c>
      <c r="F240" s="122">
        <v>1</v>
      </c>
    </row>
    <row r="241" spans="1:6" ht="15" thickTop="1"/>
    <row r="242" spans="1:6" ht="18" customHeight="1" thickBot="1">
      <c r="A242" s="257" t="s">
        <v>204</v>
      </c>
      <c r="B242" s="258"/>
      <c r="C242" s="258"/>
      <c r="D242" s="258"/>
      <c r="E242" s="258"/>
    </row>
    <row r="243" spans="1:6" ht="25" customHeight="1" thickTop="1" thickBot="1">
      <c r="A243" s="127" t="s">
        <v>126</v>
      </c>
      <c r="B243" s="128" t="s">
        <v>205</v>
      </c>
      <c r="C243" s="128" t="s">
        <v>206</v>
      </c>
      <c r="D243" s="128" t="s">
        <v>207</v>
      </c>
      <c r="E243" s="128" t="s">
        <v>208</v>
      </c>
    </row>
    <row r="244" spans="1:6" ht="16" customHeight="1">
      <c r="A244" s="117" t="s">
        <v>209</v>
      </c>
      <c r="B244" s="109" t="s">
        <v>271</v>
      </c>
      <c r="C244" s="118">
        <v>2</v>
      </c>
      <c r="D244" s="129">
        <v>0.192680089737605</v>
      </c>
      <c r="E244" s="129">
        <v>0.19820971867008191</v>
      </c>
    </row>
    <row r="245" spans="1:6" ht="16" customHeight="1">
      <c r="A245" s="111" t="s">
        <v>211</v>
      </c>
      <c r="B245" s="130">
        <v>4.4196005445373459</v>
      </c>
      <c r="C245" s="112">
        <v>2</v>
      </c>
      <c r="D245" s="130">
        <v>0.10972256096535361</v>
      </c>
      <c r="E245" s="130">
        <v>0.19820971867008191</v>
      </c>
    </row>
    <row r="246" spans="1:6" ht="22" customHeight="1">
      <c r="A246" s="111" t="s">
        <v>212</v>
      </c>
      <c r="B246" s="130">
        <v>2.8399019057394561</v>
      </c>
      <c r="C246" s="131"/>
      <c r="D246" s="131"/>
      <c r="E246" s="130">
        <v>0.19820971867008191</v>
      </c>
    </row>
    <row r="247" spans="1:6" ht="16" customHeight="1" thickBot="1">
      <c r="A247" s="114" t="s">
        <v>213</v>
      </c>
      <c r="B247" s="121">
        <v>69</v>
      </c>
      <c r="C247" s="132"/>
      <c r="D247" s="132"/>
      <c r="E247" s="132"/>
    </row>
    <row r="248" spans="1:6" ht="25" customHeight="1" thickTop="1">
      <c r="A248" s="271" t="s">
        <v>256</v>
      </c>
      <c r="B248" s="258"/>
      <c r="C248" s="258"/>
      <c r="D248" s="258"/>
      <c r="E248" s="258"/>
    </row>
    <row r="251" spans="1:6" ht="16.5">
      <c r="A251" s="108" t="s">
        <v>277</v>
      </c>
    </row>
    <row r="253" spans="1:6" ht="18" customHeight="1" thickBot="1">
      <c r="A253" s="257" t="s">
        <v>198</v>
      </c>
      <c r="B253" s="258"/>
      <c r="C253" s="258"/>
      <c r="D253" s="258"/>
      <c r="E253" s="258"/>
      <c r="F253" s="258"/>
    </row>
    <row r="254" spans="1:6" ht="15" customHeight="1" thickTop="1" thickBot="1">
      <c r="A254" s="259" t="s">
        <v>126</v>
      </c>
      <c r="B254" s="260"/>
      <c r="C254" s="260"/>
      <c r="D254" s="262" t="s">
        <v>2</v>
      </c>
      <c r="E254" s="263"/>
      <c r="F254" s="264" t="s">
        <v>82</v>
      </c>
    </row>
    <row r="255" spans="1:6" ht="15" customHeight="1" thickBot="1">
      <c r="A255" s="261"/>
      <c r="B255" s="261"/>
      <c r="C255" s="261"/>
      <c r="D255" s="116" t="s">
        <v>79</v>
      </c>
      <c r="E255" s="116" t="s">
        <v>80</v>
      </c>
      <c r="F255" s="261"/>
    </row>
    <row r="256" spans="1:6" ht="16" customHeight="1">
      <c r="A256" s="265" t="s">
        <v>139</v>
      </c>
      <c r="B256" s="265" t="s">
        <v>199</v>
      </c>
      <c r="C256" s="117" t="s">
        <v>200</v>
      </c>
      <c r="D256" s="118">
        <v>2</v>
      </c>
      <c r="E256" s="118">
        <v>1</v>
      </c>
      <c r="F256" s="118">
        <v>3</v>
      </c>
    </row>
    <row r="257" spans="1:6" ht="16" customHeight="1">
      <c r="A257" s="258"/>
      <c r="B257" s="266"/>
      <c r="C257" s="123" t="s">
        <v>288</v>
      </c>
      <c r="D257" s="124">
        <v>5.5555555555555552E-2</v>
      </c>
      <c r="E257" s="124">
        <v>3.0303030303030304E-2</v>
      </c>
      <c r="F257" s="124">
        <v>4.3478260869565216E-2</v>
      </c>
    </row>
    <row r="258" spans="1:6" ht="16" customHeight="1">
      <c r="A258" s="258"/>
      <c r="B258" s="267" t="s">
        <v>202</v>
      </c>
      <c r="C258" s="125" t="s">
        <v>200</v>
      </c>
      <c r="D258" s="126">
        <v>10</v>
      </c>
      <c r="E258" s="126">
        <v>7</v>
      </c>
      <c r="F258" s="126">
        <v>17</v>
      </c>
    </row>
    <row r="259" spans="1:6" ht="16" customHeight="1">
      <c r="A259" s="258"/>
      <c r="B259" s="266"/>
      <c r="C259" s="123" t="s">
        <v>288</v>
      </c>
      <c r="D259" s="124">
        <v>0.27777777777777779</v>
      </c>
      <c r="E259" s="124">
        <v>0.2121212121212121</v>
      </c>
      <c r="F259" s="124">
        <v>0.24637681159420294</v>
      </c>
    </row>
    <row r="260" spans="1:6" ht="16" customHeight="1">
      <c r="A260" s="258"/>
      <c r="B260" s="267" t="s">
        <v>203</v>
      </c>
      <c r="C260" s="125" t="s">
        <v>200</v>
      </c>
      <c r="D260" s="126">
        <v>24</v>
      </c>
      <c r="E260" s="126">
        <v>25</v>
      </c>
      <c r="F260" s="126">
        <v>49</v>
      </c>
    </row>
    <row r="261" spans="1:6" ht="16" customHeight="1">
      <c r="A261" s="266"/>
      <c r="B261" s="266"/>
      <c r="C261" s="123" t="s">
        <v>288</v>
      </c>
      <c r="D261" s="124">
        <v>0.66666666666666652</v>
      </c>
      <c r="E261" s="124">
        <v>0.75757575757575746</v>
      </c>
      <c r="F261" s="124">
        <v>0.71014492753623193</v>
      </c>
    </row>
    <row r="262" spans="1:6" ht="16" customHeight="1" thickBot="1">
      <c r="A262" s="268" t="s">
        <v>82</v>
      </c>
      <c r="B262" s="269"/>
      <c r="C262" s="125" t="s">
        <v>200</v>
      </c>
      <c r="D262" s="126">
        <v>36</v>
      </c>
      <c r="E262" s="126">
        <v>33</v>
      </c>
      <c r="F262" s="126">
        <v>69</v>
      </c>
    </row>
    <row r="263" spans="1:6" ht="16" customHeight="1" thickTop="1" thickBot="1">
      <c r="A263" s="270"/>
      <c r="B263" s="270"/>
      <c r="C263" s="114" t="s">
        <v>288</v>
      </c>
      <c r="D263" s="122">
        <v>1</v>
      </c>
      <c r="E263" s="122">
        <v>1</v>
      </c>
      <c r="F263" s="122">
        <v>1</v>
      </c>
    </row>
    <row r="264" spans="1:6" ht="15" thickTop="1"/>
    <row r="265" spans="1:6" ht="18" customHeight="1" thickBot="1">
      <c r="A265" s="257" t="s">
        <v>204</v>
      </c>
      <c r="B265" s="258"/>
      <c r="C265" s="258"/>
      <c r="D265" s="258"/>
      <c r="E265" s="258"/>
    </row>
    <row r="266" spans="1:6" ht="25" customHeight="1" thickTop="1" thickBot="1">
      <c r="A266" s="127" t="s">
        <v>126</v>
      </c>
      <c r="B266" s="128" t="s">
        <v>205</v>
      </c>
      <c r="C266" s="128" t="s">
        <v>206</v>
      </c>
      <c r="D266" s="128" t="s">
        <v>207</v>
      </c>
      <c r="E266" s="128" t="s">
        <v>208</v>
      </c>
    </row>
    <row r="267" spans="1:6" ht="16" customHeight="1">
      <c r="A267" s="117" t="s">
        <v>209</v>
      </c>
      <c r="B267" s="109" t="s">
        <v>289</v>
      </c>
      <c r="C267" s="118">
        <v>2</v>
      </c>
      <c r="D267" s="129">
        <v>0.68586666163882459</v>
      </c>
      <c r="E267" s="129">
        <v>0.75235364232074808</v>
      </c>
    </row>
    <row r="268" spans="1:6" ht="16" customHeight="1">
      <c r="A268" s="111" t="s">
        <v>211</v>
      </c>
      <c r="B268" s="130">
        <v>0.76192613303928081</v>
      </c>
      <c r="C268" s="112">
        <v>2</v>
      </c>
      <c r="D268" s="130">
        <v>0.68320312222302915</v>
      </c>
      <c r="E268" s="130">
        <v>0.75235364232074886</v>
      </c>
    </row>
    <row r="269" spans="1:6" ht="22" customHeight="1">
      <c r="A269" s="111" t="s">
        <v>212</v>
      </c>
      <c r="B269" s="130">
        <v>0.84081072766090514</v>
      </c>
      <c r="C269" s="131"/>
      <c r="D269" s="131"/>
      <c r="E269" s="130">
        <v>0.75235364232074908</v>
      </c>
    </row>
    <row r="270" spans="1:6" ht="16" customHeight="1" thickBot="1">
      <c r="A270" s="114" t="s">
        <v>213</v>
      </c>
      <c r="B270" s="121">
        <v>69</v>
      </c>
      <c r="C270" s="132"/>
      <c r="D270" s="132"/>
      <c r="E270" s="132"/>
    </row>
    <row r="271" spans="1:6" ht="25" customHeight="1" thickTop="1">
      <c r="A271" s="271" t="s">
        <v>290</v>
      </c>
      <c r="B271" s="258"/>
      <c r="C271" s="258"/>
      <c r="D271" s="258"/>
      <c r="E271" s="258"/>
    </row>
    <row r="274" spans="1:6" ht="16.5">
      <c r="A274" s="108" t="s">
        <v>278</v>
      </c>
    </row>
    <row r="276" spans="1:6" ht="18" customHeight="1" thickBot="1">
      <c r="A276" s="257" t="s">
        <v>198</v>
      </c>
      <c r="B276" s="258"/>
      <c r="C276" s="258"/>
      <c r="D276" s="258"/>
      <c r="E276" s="258"/>
      <c r="F276" s="258"/>
    </row>
    <row r="277" spans="1:6" ht="15" customHeight="1" thickTop="1" thickBot="1">
      <c r="A277" s="259" t="s">
        <v>126</v>
      </c>
      <c r="B277" s="260"/>
      <c r="C277" s="260"/>
      <c r="D277" s="262" t="s">
        <v>2</v>
      </c>
      <c r="E277" s="263"/>
      <c r="F277" s="264" t="s">
        <v>82</v>
      </c>
    </row>
    <row r="278" spans="1:6" ht="15" customHeight="1" thickBot="1">
      <c r="A278" s="261"/>
      <c r="B278" s="261"/>
      <c r="C278" s="261"/>
      <c r="D278" s="116" t="s">
        <v>79</v>
      </c>
      <c r="E278" s="116" t="s">
        <v>80</v>
      </c>
      <c r="F278" s="261"/>
    </row>
    <row r="279" spans="1:6" ht="16" customHeight="1">
      <c r="A279" s="265" t="s">
        <v>140</v>
      </c>
      <c r="B279" s="265" t="s">
        <v>199</v>
      </c>
      <c r="C279" s="117" t="s">
        <v>200</v>
      </c>
      <c r="D279" s="118">
        <v>3</v>
      </c>
      <c r="E279" s="118">
        <v>2</v>
      </c>
      <c r="F279" s="118">
        <v>5</v>
      </c>
    </row>
    <row r="280" spans="1:6" ht="16" customHeight="1">
      <c r="A280" s="258"/>
      <c r="B280" s="266"/>
      <c r="C280" s="123" t="s">
        <v>288</v>
      </c>
      <c r="D280" s="124">
        <v>8.3333333333333315E-2</v>
      </c>
      <c r="E280" s="124">
        <v>6.0606060606060608E-2</v>
      </c>
      <c r="F280" s="124">
        <v>7.2463768115942032E-2</v>
      </c>
    </row>
    <row r="281" spans="1:6" ht="16" customHeight="1">
      <c r="A281" s="258"/>
      <c r="B281" s="267" t="s">
        <v>202</v>
      </c>
      <c r="C281" s="125" t="s">
        <v>200</v>
      </c>
      <c r="D281" s="126">
        <v>8</v>
      </c>
      <c r="E281" s="126">
        <v>12</v>
      </c>
      <c r="F281" s="126">
        <v>20</v>
      </c>
    </row>
    <row r="282" spans="1:6" ht="16" customHeight="1">
      <c r="A282" s="258"/>
      <c r="B282" s="266"/>
      <c r="C282" s="123" t="s">
        <v>288</v>
      </c>
      <c r="D282" s="124">
        <v>0.22222222222222221</v>
      </c>
      <c r="E282" s="124">
        <v>0.36363636363636365</v>
      </c>
      <c r="F282" s="124">
        <v>0.28985507246376813</v>
      </c>
    </row>
    <row r="283" spans="1:6" ht="16" customHeight="1">
      <c r="A283" s="258"/>
      <c r="B283" s="267" t="s">
        <v>203</v>
      </c>
      <c r="C283" s="125" t="s">
        <v>200</v>
      </c>
      <c r="D283" s="126">
        <v>25</v>
      </c>
      <c r="E283" s="126">
        <v>19</v>
      </c>
      <c r="F283" s="126">
        <v>44</v>
      </c>
    </row>
    <row r="284" spans="1:6" ht="16" customHeight="1">
      <c r="A284" s="266"/>
      <c r="B284" s="266"/>
      <c r="C284" s="123" t="s">
        <v>288</v>
      </c>
      <c r="D284" s="124">
        <v>0.69444444444444442</v>
      </c>
      <c r="E284" s="124">
        <v>0.5757575757575758</v>
      </c>
      <c r="F284" s="124">
        <v>0.6376811594202898</v>
      </c>
    </row>
    <row r="285" spans="1:6" ht="16" customHeight="1" thickBot="1">
      <c r="A285" s="268" t="s">
        <v>82</v>
      </c>
      <c r="B285" s="269"/>
      <c r="C285" s="125" t="s">
        <v>200</v>
      </c>
      <c r="D285" s="126">
        <v>36</v>
      </c>
      <c r="E285" s="126">
        <v>33</v>
      </c>
      <c r="F285" s="126">
        <v>69</v>
      </c>
    </row>
    <row r="286" spans="1:6" ht="16" customHeight="1" thickTop="1" thickBot="1">
      <c r="A286" s="270"/>
      <c r="B286" s="270"/>
      <c r="C286" s="114" t="s">
        <v>288</v>
      </c>
      <c r="D286" s="122">
        <v>1</v>
      </c>
      <c r="E286" s="122">
        <v>1</v>
      </c>
      <c r="F286" s="122">
        <v>1</v>
      </c>
    </row>
    <row r="287" spans="1:6" ht="15" thickTop="1"/>
    <row r="288" spans="1:6" ht="18" customHeight="1" thickBot="1">
      <c r="A288" s="257" t="s">
        <v>204</v>
      </c>
      <c r="B288" s="258"/>
      <c r="C288" s="258"/>
      <c r="D288" s="258"/>
      <c r="E288" s="258"/>
    </row>
    <row r="289" spans="1:6" ht="25" customHeight="1" thickTop="1" thickBot="1">
      <c r="A289" s="127" t="s">
        <v>126</v>
      </c>
      <c r="B289" s="128" t="s">
        <v>205</v>
      </c>
      <c r="C289" s="128" t="s">
        <v>206</v>
      </c>
      <c r="D289" s="128" t="s">
        <v>207</v>
      </c>
      <c r="E289" s="128" t="s">
        <v>208</v>
      </c>
    </row>
    <row r="290" spans="1:6" ht="16" customHeight="1">
      <c r="A290" s="117" t="s">
        <v>209</v>
      </c>
      <c r="B290" s="109" t="s">
        <v>291</v>
      </c>
      <c r="C290" s="118">
        <v>2</v>
      </c>
      <c r="D290" s="129">
        <v>0.42935475669978806</v>
      </c>
      <c r="E290" s="129">
        <v>0.50279877387215466</v>
      </c>
    </row>
    <row r="291" spans="1:6" ht="16" customHeight="1">
      <c r="A291" s="111" t="s">
        <v>211</v>
      </c>
      <c r="B291" s="130">
        <v>1.6970363252591514</v>
      </c>
      <c r="C291" s="112">
        <v>2</v>
      </c>
      <c r="D291" s="130">
        <v>0.42804876086727228</v>
      </c>
      <c r="E291" s="130">
        <v>0.53948884539332842</v>
      </c>
    </row>
    <row r="292" spans="1:6" ht="22" customHeight="1">
      <c r="A292" s="111" t="s">
        <v>212</v>
      </c>
      <c r="B292" s="130">
        <v>1.7378073093871969</v>
      </c>
      <c r="C292" s="131"/>
      <c r="D292" s="131"/>
      <c r="E292" s="130">
        <v>0.50279877387215621</v>
      </c>
    </row>
    <row r="293" spans="1:6" ht="16" customHeight="1" thickBot="1">
      <c r="A293" s="114" t="s">
        <v>213</v>
      </c>
      <c r="B293" s="121">
        <v>69</v>
      </c>
      <c r="C293" s="132"/>
      <c r="D293" s="132"/>
      <c r="E293" s="132"/>
    </row>
    <row r="294" spans="1:6" ht="25" customHeight="1" thickTop="1">
      <c r="A294" s="271" t="s">
        <v>292</v>
      </c>
      <c r="B294" s="258"/>
      <c r="C294" s="258"/>
      <c r="D294" s="258"/>
      <c r="E294" s="258"/>
    </row>
    <row r="297" spans="1:6" ht="16.5">
      <c r="A297" s="108" t="s">
        <v>279</v>
      </c>
    </row>
    <row r="299" spans="1:6" ht="18" customHeight="1" thickBot="1">
      <c r="A299" s="257" t="s">
        <v>198</v>
      </c>
      <c r="B299" s="258"/>
      <c r="C299" s="258"/>
      <c r="D299" s="258"/>
      <c r="E299" s="258"/>
      <c r="F299" s="258"/>
    </row>
    <row r="300" spans="1:6" ht="15" customHeight="1" thickTop="1" thickBot="1">
      <c r="A300" s="259" t="s">
        <v>126</v>
      </c>
      <c r="B300" s="260"/>
      <c r="C300" s="260"/>
      <c r="D300" s="262" t="s">
        <v>2</v>
      </c>
      <c r="E300" s="263"/>
      <c r="F300" s="264" t="s">
        <v>82</v>
      </c>
    </row>
    <row r="301" spans="1:6" ht="15" customHeight="1" thickBot="1">
      <c r="A301" s="261"/>
      <c r="B301" s="261"/>
      <c r="C301" s="261"/>
      <c r="D301" s="116" t="s">
        <v>79</v>
      </c>
      <c r="E301" s="116" t="s">
        <v>80</v>
      </c>
      <c r="F301" s="261"/>
    </row>
    <row r="302" spans="1:6" ht="16" customHeight="1">
      <c r="A302" s="265" t="s">
        <v>141</v>
      </c>
      <c r="B302" s="265" t="s">
        <v>199</v>
      </c>
      <c r="C302" s="117" t="s">
        <v>200</v>
      </c>
      <c r="D302" s="118">
        <v>0</v>
      </c>
      <c r="E302" s="118">
        <v>1</v>
      </c>
      <c r="F302" s="118">
        <v>1</v>
      </c>
    </row>
    <row r="303" spans="1:6" ht="16" customHeight="1">
      <c r="A303" s="258"/>
      <c r="B303" s="266"/>
      <c r="C303" s="123" t="s">
        <v>288</v>
      </c>
      <c r="D303" s="124">
        <v>0</v>
      </c>
      <c r="E303" s="124">
        <v>3.0303030303030304E-2</v>
      </c>
      <c r="F303" s="124">
        <v>1.4492753623188406E-2</v>
      </c>
    </row>
    <row r="304" spans="1:6" ht="16" customHeight="1">
      <c r="A304" s="258"/>
      <c r="B304" s="267" t="s">
        <v>202</v>
      </c>
      <c r="C304" s="125" t="s">
        <v>200</v>
      </c>
      <c r="D304" s="126">
        <v>1</v>
      </c>
      <c r="E304" s="126">
        <v>0</v>
      </c>
      <c r="F304" s="126">
        <v>1</v>
      </c>
    </row>
    <row r="305" spans="1:6" ht="16" customHeight="1">
      <c r="A305" s="258"/>
      <c r="B305" s="266"/>
      <c r="C305" s="123" t="s">
        <v>288</v>
      </c>
      <c r="D305" s="124">
        <v>2.7777777777777776E-2</v>
      </c>
      <c r="E305" s="124">
        <v>0</v>
      </c>
      <c r="F305" s="124">
        <v>1.4492753623188406E-2</v>
      </c>
    </row>
    <row r="306" spans="1:6" ht="16" customHeight="1">
      <c r="A306" s="258"/>
      <c r="B306" s="267" t="s">
        <v>203</v>
      </c>
      <c r="C306" s="125" t="s">
        <v>200</v>
      </c>
      <c r="D306" s="126">
        <v>35</v>
      </c>
      <c r="E306" s="126">
        <v>32</v>
      </c>
      <c r="F306" s="126">
        <v>67</v>
      </c>
    </row>
    <row r="307" spans="1:6" ht="16" customHeight="1">
      <c r="A307" s="266"/>
      <c r="B307" s="266"/>
      <c r="C307" s="123" t="s">
        <v>288</v>
      </c>
      <c r="D307" s="124">
        <v>0.9722222222222221</v>
      </c>
      <c r="E307" s="124">
        <v>0.96969696969696972</v>
      </c>
      <c r="F307" s="124">
        <v>0.97101449275362317</v>
      </c>
    </row>
    <row r="308" spans="1:6" ht="16" customHeight="1" thickBot="1">
      <c r="A308" s="268" t="s">
        <v>82</v>
      </c>
      <c r="B308" s="269"/>
      <c r="C308" s="125" t="s">
        <v>200</v>
      </c>
      <c r="D308" s="126">
        <v>36</v>
      </c>
      <c r="E308" s="126">
        <v>33</v>
      </c>
      <c r="F308" s="126">
        <v>69</v>
      </c>
    </row>
    <row r="309" spans="1:6" ht="16" customHeight="1" thickTop="1" thickBot="1">
      <c r="A309" s="270"/>
      <c r="B309" s="270"/>
      <c r="C309" s="114" t="s">
        <v>288</v>
      </c>
      <c r="D309" s="122">
        <v>1</v>
      </c>
      <c r="E309" s="122">
        <v>1</v>
      </c>
      <c r="F309" s="122">
        <v>1</v>
      </c>
    </row>
    <row r="310" spans="1:6" ht="15" thickTop="1"/>
    <row r="311" spans="1:6" ht="18" customHeight="1" thickBot="1">
      <c r="A311" s="257" t="s">
        <v>204</v>
      </c>
      <c r="B311" s="258"/>
      <c r="C311" s="258"/>
      <c r="D311" s="258"/>
      <c r="E311" s="258"/>
    </row>
    <row r="312" spans="1:6" ht="25" customHeight="1" thickTop="1" thickBot="1">
      <c r="A312" s="127" t="s">
        <v>126</v>
      </c>
      <c r="B312" s="128" t="s">
        <v>205</v>
      </c>
      <c r="C312" s="128" t="s">
        <v>206</v>
      </c>
      <c r="D312" s="128" t="s">
        <v>207</v>
      </c>
      <c r="E312" s="128" t="s">
        <v>208</v>
      </c>
    </row>
    <row r="313" spans="1:6" ht="16" customHeight="1">
      <c r="A313" s="117" t="s">
        <v>209</v>
      </c>
      <c r="B313" s="109" t="s">
        <v>293</v>
      </c>
      <c r="C313" s="118">
        <v>2</v>
      </c>
      <c r="D313" s="129">
        <v>0.36646787525062746</v>
      </c>
      <c r="E313" s="129">
        <v>0.73145780051149134</v>
      </c>
    </row>
    <row r="314" spans="1:6" ht="16" customHeight="1">
      <c r="A314" s="111" t="s">
        <v>211</v>
      </c>
      <c r="B314" s="130">
        <v>2.7764860938461933</v>
      </c>
      <c r="C314" s="112">
        <v>2</v>
      </c>
      <c r="D314" s="130">
        <v>0.2495133029130647</v>
      </c>
      <c r="E314" s="130">
        <v>0.73145780051149134</v>
      </c>
    </row>
    <row r="315" spans="1:6" ht="22" customHeight="1">
      <c r="A315" s="111" t="s">
        <v>212</v>
      </c>
      <c r="B315" s="130">
        <v>1.8772081906329667</v>
      </c>
      <c r="C315" s="131"/>
      <c r="D315" s="131"/>
      <c r="E315" s="130">
        <v>0.73145780051149134</v>
      </c>
    </row>
    <row r="316" spans="1:6" ht="16" customHeight="1" thickBot="1">
      <c r="A316" s="114" t="s">
        <v>213</v>
      </c>
      <c r="B316" s="121">
        <v>69</v>
      </c>
      <c r="C316" s="132"/>
      <c r="D316" s="132"/>
      <c r="E316" s="132"/>
    </row>
    <row r="317" spans="1:6" ht="25" customHeight="1" thickTop="1">
      <c r="A317" s="271" t="s">
        <v>294</v>
      </c>
      <c r="B317" s="258"/>
      <c r="C317" s="258"/>
      <c r="D317" s="258"/>
      <c r="E317" s="258"/>
    </row>
    <row r="320" spans="1:6" ht="16.5">
      <c r="A320" s="108" t="s">
        <v>280</v>
      </c>
    </row>
    <row r="322" spans="1:6" ht="18" customHeight="1" thickBot="1">
      <c r="A322" s="257" t="s">
        <v>198</v>
      </c>
      <c r="B322" s="258"/>
      <c r="C322" s="258"/>
      <c r="D322" s="258"/>
      <c r="E322" s="258"/>
      <c r="F322" s="258"/>
    </row>
    <row r="323" spans="1:6" ht="15" customHeight="1" thickTop="1" thickBot="1">
      <c r="A323" s="259" t="s">
        <v>126</v>
      </c>
      <c r="B323" s="260"/>
      <c r="C323" s="260"/>
      <c r="D323" s="262" t="s">
        <v>2</v>
      </c>
      <c r="E323" s="263"/>
      <c r="F323" s="264" t="s">
        <v>82</v>
      </c>
    </row>
    <row r="324" spans="1:6" ht="15" customHeight="1" thickBot="1">
      <c r="A324" s="261"/>
      <c r="B324" s="261"/>
      <c r="C324" s="261"/>
      <c r="D324" s="116" t="s">
        <v>79</v>
      </c>
      <c r="E324" s="116" t="s">
        <v>80</v>
      </c>
      <c r="F324" s="261"/>
    </row>
    <row r="325" spans="1:6" ht="16" customHeight="1">
      <c r="A325" s="265" t="s">
        <v>142</v>
      </c>
      <c r="B325" s="265" t="s">
        <v>199</v>
      </c>
      <c r="C325" s="117" t="s">
        <v>200</v>
      </c>
      <c r="D325" s="118">
        <v>2</v>
      </c>
      <c r="E325" s="118">
        <v>4</v>
      </c>
      <c r="F325" s="118">
        <v>6</v>
      </c>
    </row>
    <row r="326" spans="1:6" ht="16" customHeight="1">
      <c r="A326" s="258"/>
      <c r="B326" s="266"/>
      <c r="C326" s="123" t="s">
        <v>288</v>
      </c>
      <c r="D326" s="124">
        <v>5.5555555555555552E-2</v>
      </c>
      <c r="E326" s="124">
        <v>0.12121212121212122</v>
      </c>
      <c r="F326" s="124">
        <v>8.6956521739130432E-2</v>
      </c>
    </row>
    <row r="327" spans="1:6" ht="16" customHeight="1">
      <c r="A327" s="258"/>
      <c r="B327" s="267" t="s">
        <v>203</v>
      </c>
      <c r="C327" s="125" t="s">
        <v>200</v>
      </c>
      <c r="D327" s="126">
        <v>6</v>
      </c>
      <c r="E327" s="126">
        <v>2</v>
      </c>
      <c r="F327" s="126">
        <v>8</v>
      </c>
    </row>
    <row r="328" spans="1:6" ht="16" customHeight="1">
      <c r="A328" s="258"/>
      <c r="B328" s="266"/>
      <c r="C328" s="123" t="s">
        <v>288</v>
      </c>
      <c r="D328" s="124">
        <v>0.16666666666666663</v>
      </c>
      <c r="E328" s="124">
        <v>6.0606060606060608E-2</v>
      </c>
      <c r="F328" s="124">
        <v>0.11594202898550725</v>
      </c>
    </row>
    <row r="329" spans="1:6" ht="16" customHeight="1">
      <c r="A329" s="258"/>
      <c r="B329" s="267" t="s">
        <v>219</v>
      </c>
      <c r="C329" s="125" t="s">
        <v>200</v>
      </c>
      <c r="D329" s="126">
        <v>28</v>
      </c>
      <c r="E329" s="126">
        <v>27</v>
      </c>
      <c r="F329" s="126">
        <v>55</v>
      </c>
    </row>
    <row r="330" spans="1:6" ht="16" customHeight="1">
      <c r="A330" s="266"/>
      <c r="B330" s="266"/>
      <c r="C330" s="123" t="s">
        <v>288</v>
      </c>
      <c r="D330" s="124">
        <v>0.7777777777777779</v>
      </c>
      <c r="E330" s="124">
        <v>0.81818181818181823</v>
      </c>
      <c r="F330" s="124">
        <v>0.79710144927536231</v>
      </c>
    </row>
    <row r="331" spans="1:6" ht="16" customHeight="1" thickBot="1">
      <c r="A331" s="268" t="s">
        <v>82</v>
      </c>
      <c r="B331" s="269"/>
      <c r="C331" s="125" t="s">
        <v>200</v>
      </c>
      <c r="D331" s="126">
        <v>36</v>
      </c>
      <c r="E331" s="126">
        <v>33</v>
      </c>
      <c r="F331" s="126">
        <v>69</v>
      </c>
    </row>
    <row r="332" spans="1:6" ht="16" customHeight="1" thickTop="1" thickBot="1">
      <c r="A332" s="270"/>
      <c r="B332" s="270"/>
      <c r="C332" s="114" t="s">
        <v>288</v>
      </c>
      <c r="D332" s="122">
        <v>1</v>
      </c>
      <c r="E332" s="122">
        <v>1</v>
      </c>
      <c r="F332" s="122">
        <v>1</v>
      </c>
    </row>
    <row r="333" spans="1:6" ht="15" thickTop="1"/>
    <row r="334" spans="1:6" ht="18" customHeight="1" thickBot="1">
      <c r="A334" s="257" t="s">
        <v>204</v>
      </c>
      <c r="B334" s="258"/>
      <c r="C334" s="258"/>
      <c r="D334" s="258"/>
      <c r="E334" s="258"/>
    </row>
    <row r="335" spans="1:6" ht="25" customHeight="1" thickTop="1" thickBot="1">
      <c r="A335" s="127" t="s">
        <v>126</v>
      </c>
      <c r="B335" s="128" t="s">
        <v>205</v>
      </c>
      <c r="C335" s="128" t="s">
        <v>206</v>
      </c>
      <c r="D335" s="128" t="s">
        <v>207</v>
      </c>
      <c r="E335" s="128" t="s">
        <v>208</v>
      </c>
    </row>
    <row r="336" spans="1:6" ht="16" customHeight="1">
      <c r="A336" s="117" t="s">
        <v>209</v>
      </c>
      <c r="B336" s="109" t="s">
        <v>295</v>
      </c>
      <c r="C336" s="118">
        <v>2</v>
      </c>
      <c r="D336" s="129">
        <v>0.27814136050907001</v>
      </c>
      <c r="E336" s="129">
        <v>0.36941772928618949</v>
      </c>
    </row>
    <row r="337" spans="1:6" ht="16" customHeight="1">
      <c r="A337" s="111" t="s">
        <v>211</v>
      </c>
      <c r="B337" s="130">
        <v>2.6602956338288886</v>
      </c>
      <c r="C337" s="112">
        <v>2</v>
      </c>
      <c r="D337" s="130">
        <v>0.26443816997636854</v>
      </c>
      <c r="E337" s="130">
        <v>0.3694177292861851</v>
      </c>
    </row>
    <row r="338" spans="1:6" ht="22" customHeight="1">
      <c r="A338" s="111" t="s">
        <v>212</v>
      </c>
      <c r="B338" s="130">
        <v>2.4481279311533335</v>
      </c>
      <c r="C338" s="131"/>
      <c r="D338" s="131"/>
      <c r="E338" s="130">
        <v>0.36941772928618971</v>
      </c>
    </row>
    <row r="339" spans="1:6" ht="16" customHeight="1" thickBot="1">
      <c r="A339" s="114" t="s">
        <v>213</v>
      </c>
      <c r="B339" s="121">
        <v>69</v>
      </c>
      <c r="C339" s="132"/>
      <c r="D339" s="132"/>
      <c r="E339" s="132"/>
    </row>
    <row r="340" spans="1:6" ht="25" customHeight="1" thickTop="1">
      <c r="A340" s="271" t="s">
        <v>296</v>
      </c>
      <c r="B340" s="258"/>
      <c r="C340" s="258"/>
      <c r="D340" s="258"/>
      <c r="E340" s="258"/>
    </row>
    <row r="343" spans="1:6" ht="16.5">
      <c r="A343" s="108" t="s">
        <v>281</v>
      </c>
    </row>
    <row r="345" spans="1:6" ht="18" customHeight="1" thickBot="1">
      <c r="A345" s="257" t="s">
        <v>198</v>
      </c>
      <c r="B345" s="258"/>
      <c r="C345" s="258"/>
      <c r="D345" s="258"/>
      <c r="E345" s="258"/>
      <c r="F345" s="258"/>
    </row>
    <row r="346" spans="1:6" ht="15" customHeight="1" thickTop="1" thickBot="1">
      <c r="A346" s="259" t="s">
        <v>126</v>
      </c>
      <c r="B346" s="260"/>
      <c r="C346" s="260"/>
      <c r="D346" s="262" t="s">
        <v>2</v>
      </c>
      <c r="E346" s="263"/>
      <c r="F346" s="264" t="s">
        <v>82</v>
      </c>
    </row>
    <row r="347" spans="1:6" ht="15" customHeight="1" thickBot="1">
      <c r="A347" s="261"/>
      <c r="B347" s="261"/>
      <c r="C347" s="261"/>
      <c r="D347" s="116" t="s">
        <v>79</v>
      </c>
      <c r="E347" s="116" t="s">
        <v>80</v>
      </c>
      <c r="F347" s="261"/>
    </row>
    <row r="348" spans="1:6" ht="16" customHeight="1">
      <c r="A348" s="265" t="s">
        <v>143</v>
      </c>
      <c r="B348" s="265" t="s">
        <v>199</v>
      </c>
      <c r="C348" s="117" t="s">
        <v>200</v>
      </c>
      <c r="D348" s="118">
        <v>6</v>
      </c>
      <c r="E348" s="118">
        <v>3</v>
      </c>
      <c r="F348" s="118">
        <v>9</v>
      </c>
    </row>
    <row r="349" spans="1:6" ht="16" customHeight="1">
      <c r="A349" s="258"/>
      <c r="B349" s="266"/>
      <c r="C349" s="123" t="s">
        <v>288</v>
      </c>
      <c r="D349" s="124">
        <v>0.16666666666666663</v>
      </c>
      <c r="E349" s="124">
        <v>9.0909090909090912E-2</v>
      </c>
      <c r="F349" s="124">
        <v>0.13043478260869565</v>
      </c>
    </row>
    <row r="350" spans="1:6" ht="16" customHeight="1">
      <c r="A350" s="258"/>
      <c r="B350" s="267" t="s">
        <v>203</v>
      </c>
      <c r="C350" s="125" t="s">
        <v>200</v>
      </c>
      <c r="D350" s="126">
        <v>6</v>
      </c>
      <c r="E350" s="126">
        <v>10</v>
      </c>
      <c r="F350" s="126">
        <v>16</v>
      </c>
    </row>
    <row r="351" spans="1:6" ht="16" customHeight="1">
      <c r="A351" s="258"/>
      <c r="B351" s="266"/>
      <c r="C351" s="123" t="s">
        <v>288</v>
      </c>
      <c r="D351" s="124">
        <v>0.16666666666666663</v>
      </c>
      <c r="E351" s="124">
        <v>0.30303030303030304</v>
      </c>
      <c r="F351" s="124">
        <v>0.2318840579710145</v>
      </c>
    </row>
    <row r="352" spans="1:6" ht="16" customHeight="1">
      <c r="A352" s="258"/>
      <c r="B352" s="267" t="s">
        <v>219</v>
      </c>
      <c r="C352" s="125" t="s">
        <v>200</v>
      </c>
      <c r="D352" s="126">
        <v>24</v>
      </c>
      <c r="E352" s="126">
        <v>20</v>
      </c>
      <c r="F352" s="126">
        <v>44</v>
      </c>
    </row>
    <row r="353" spans="1:6" ht="16" customHeight="1">
      <c r="A353" s="266"/>
      <c r="B353" s="266"/>
      <c r="C353" s="123" t="s">
        <v>288</v>
      </c>
      <c r="D353" s="124">
        <v>0.66666666666666652</v>
      </c>
      <c r="E353" s="124">
        <v>0.60606060606060608</v>
      </c>
      <c r="F353" s="124">
        <v>0.6376811594202898</v>
      </c>
    </row>
    <row r="354" spans="1:6" ht="16" customHeight="1" thickBot="1">
      <c r="A354" s="268" t="s">
        <v>82</v>
      </c>
      <c r="B354" s="269"/>
      <c r="C354" s="125" t="s">
        <v>200</v>
      </c>
      <c r="D354" s="126">
        <v>36</v>
      </c>
      <c r="E354" s="126">
        <v>33</v>
      </c>
      <c r="F354" s="126">
        <v>69</v>
      </c>
    </row>
    <row r="355" spans="1:6" ht="16" customHeight="1" thickTop="1" thickBot="1">
      <c r="A355" s="270"/>
      <c r="B355" s="270"/>
      <c r="C355" s="114" t="s">
        <v>288</v>
      </c>
      <c r="D355" s="122">
        <v>1</v>
      </c>
      <c r="E355" s="122">
        <v>1</v>
      </c>
      <c r="F355" s="122">
        <v>1</v>
      </c>
    </row>
    <row r="356" spans="1:6" ht="15" thickTop="1"/>
    <row r="357" spans="1:6" ht="18" customHeight="1" thickBot="1">
      <c r="A357" s="257" t="s">
        <v>204</v>
      </c>
      <c r="B357" s="258"/>
      <c r="C357" s="258"/>
      <c r="D357" s="258"/>
      <c r="E357" s="258"/>
    </row>
    <row r="358" spans="1:6" ht="25" customHeight="1" thickTop="1" thickBot="1">
      <c r="A358" s="127" t="s">
        <v>126</v>
      </c>
      <c r="B358" s="128" t="s">
        <v>205</v>
      </c>
      <c r="C358" s="128" t="s">
        <v>206</v>
      </c>
      <c r="D358" s="128" t="s">
        <v>207</v>
      </c>
      <c r="E358" s="128" t="s">
        <v>208</v>
      </c>
    </row>
    <row r="359" spans="1:6" ht="16" customHeight="1">
      <c r="A359" s="117" t="s">
        <v>209</v>
      </c>
      <c r="B359" s="109" t="s">
        <v>297</v>
      </c>
      <c r="C359" s="118">
        <v>2</v>
      </c>
      <c r="D359" s="129">
        <v>0.32669914915565718</v>
      </c>
      <c r="E359" s="129">
        <v>0.37878720763860863</v>
      </c>
    </row>
    <row r="360" spans="1:6" ht="16" customHeight="1">
      <c r="A360" s="111" t="s">
        <v>211</v>
      </c>
      <c r="B360" s="130">
        <v>2.2637433724861675</v>
      </c>
      <c r="C360" s="112">
        <v>2</v>
      </c>
      <c r="D360" s="130">
        <v>0.3224292049938664</v>
      </c>
      <c r="E360" s="130">
        <v>0.3787872076386084</v>
      </c>
    </row>
    <row r="361" spans="1:6" ht="22" customHeight="1">
      <c r="A361" s="111" t="s">
        <v>212</v>
      </c>
      <c r="B361" s="130">
        <v>2.1816191641749434</v>
      </c>
      <c r="C361" s="131"/>
      <c r="D361" s="131"/>
      <c r="E361" s="130">
        <v>0.37878720763860863</v>
      </c>
    </row>
    <row r="362" spans="1:6" ht="16" customHeight="1" thickBot="1">
      <c r="A362" s="114" t="s">
        <v>213</v>
      </c>
      <c r="B362" s="121">
        <v>69</v>
      </c>
      <c r="C362" s="132"/>
      <c r="D362" s="132"/>
      <c r="E362" s="132"/>
    </row>
    <row r="363" spans="1:6" ht="25" customHeight="1" thickTop="1">
      <c r="A363" s="271" t="s">
        <v>298</v>
      </c>
      <c r="B363" s="258"/>
      <c r="C363" s="258"/>
      <c r="D363" s="258"/>
      <c r="E363" s="258"/>
    </row>
    <row r="366" spans="1:6" ht="16.5">
      <c r="A366" s="108" t="s">
        <v>282</v>
      </c>
    </row>
    <row r="368" spans="1:6" ht="18" customHeight="1" thickBot="1">
      <c r="A368" s="257" t="s">
        <v>198</v>
      </c>
      <c r="B368" s="258"/>
      <c r="C368" s="258"/>
      <c r="D368" s="258"/>
      <c r="E368" s="258"/>
      <c r="F368" s="258"/>
    </row>
    <row r="369" spans="1:6" ht="15" customHeight="1" thickTop="1" thickBot="1">
      <c r="A369" s="259" t="s">
        <v>126</v>
      </c>
      <c r="B369" s="260"/>
      <c r="C369" s="260"/>
      <c r="D369" s="262" t="s">
        <v>2</v>
      </c>
      <c r="E369" s="263"/>
      <c r="F369" s="264" t="s">
        <v>82</v>
      </c>
    </row>
    <row r="370" spans="1:6" ht="15" customHeight="1" thickBot="1">
      <c r="A370" s="261"/>
      <c r="B370" s="261"/>
      <c r="C370" s="261"/>
      <c r="D370" s="116" t="s">
        <v>79</v>
      </c>
      <c r="E370" s="116" t="s">
        <v>80</v>
      </c>
      <c r="F370" s="261"/>
    </row>
    <row r="371" spans="1:6" ht="16" customHeight="1">
      <c r="A371" s="265" t="s">
        <v>144</v>
      </c>
      <c r="B371" s="265" t="s">
        <v>199</v>
      </c>
      <c r="C371" s="117" t="s">
        <v>200</v>
      </c>
      <c r="D371" s="118">
        <v>6</v>
      </c>
      <c r="E371" s="118">
        <v>6</v>
      </c>
      <c r="F371" s="118">
        <v>12</v>
      </c>
    </row>
    <row r="372" spans="1:6" ht="16" customHeight="1">
      <c r="A372" s="258"/>
      <c r="B372" s="266"/>
      <c r="C372" s="123" t="s">
        <v>288</v>
      </c>
      <c r="D372" s="124">
        <v>0.16666666666666663</v>
      </c>
      <c r="E372" s="124">
        <v>0.18181818181818182</v>
      </c>
      <c r="F372" s="124">
        <v>0.17391304347826086</v>
      </c>
    </row>
    <row r="373" spans="1:6" ht="16" customHeight="1">
      <c r="A373" s="258"/>
      <c r="B373" s="267" t="s">
        <v>203</v>
      </c>
      <c r="C373" s="125" t="s">
        <v>200</v>
      </c>
      <c r="D373" s="126">
        <v>5</v>
      </c>
      <c r="E373" s="126">
        <v>8</v>
      </c>
      <c r="F373" s="126">
        <v>13</v>
      </c>
    </row>
    <row r="374" spans="1:6" ht="16" customHeight="1">
      <c r="A374" s="258"/>
      <c r="B374" s="266"/>
      <c r="C374" s="123" t="s">
        <v>288</v>
      </c>
      <c r="D374" s="124">
        <v>0.1388888888888889</v>
      </c>
      <c r="E374" s="124">
        <v>0.24242424242424243</v>
      </c>
      <c r="F374" s="124">
        <v>0.18840579710144931</v>
      </c>
    </row>
    <row r="375" spans="1:6" ht="16" customHeight="1">
      <c r="A375" s="258"/>
      <c r="B375" s="267" t="s">
        <v>219</v>
      </c>
      <c r="C375" s="125" t="s">
        <v>200</v>
      </c>
      <c r="D375" s="126">
        <v>25</v>
      </c>
      <c r="E375" s="126">
        <v>19</v>
      </c>
      <c r="F375" s="126">
        <v>44</v>
      </c>
    </row>
    <row r="376" spans="1:6" ht="16" customHeight="1">
      <c r="A376" s="266"/>
      <c r="B376" s="266"/>
      <c r="C376" s="123" t="s">
        <v>288</v>
      </c>
      <c r="D376" s="124">
        <v>0.69444444444444442</v>
      </c>
      <c r="E376" s="124">
        <v>0.5757575757575758</v>
      </c>
      <c r="F376" s="124">
        <v>0.6376811594202898</v>
      </c>
    </row>
    <row r="377" spans="1:6" ht="16" customHeight="1" thickBot="1">
      <c r="A377" s="268" t="s">
        <v>82</v>
      </c>
      <c r="B377" s="269"/>
      <c r="C377" s="125" t="s">
        <v>200</v>
      </c>
      <c r="D377" s="126">
        <v>36</v>
      </c>
      <c r="E377" s="126">
        <v>33</v>
      </c>
      <c r="F377" s="126">
        <v>69</v>
      </c>
    </row>
    <row r="378" spans="1:6" ht="16" customHeight="1" thickTop="1" thickBot="1">
      <c r="A378" s="270"/>
      <c r="B378" s="270"/>
      <c r="C378" s="114" t="s">
        <v>288</v>
      </c>
      <c r="D378" s="122">
        <v>1</v>
      </c>
      <c r="E378" s="122">
        <v>1</v>
      </c>
      <c r="F378" s="122">
        <v>1</v>
      </c>
    </row>
    <row r="379" spans="1:6" ht="15" thickTop="1"/>
    <row r="380" spans="1:6" ht="18" customHeight="1" thickBot="1">
      <c r="A380" s="257" t="s">
        <v>204</v>
      </c>
      <c r="B380" s="258"/>
      <c r="C380" s="258"/>
      <c r="D380" s="258"/>
      <c r="E380" s="258"/>
    </row>
    <row r="381" spans="1:6" ht="25" customHeight="1" thickTop="1" thickBot="1">
      <c r="A381" s="127" t="s">
        <v>126</v>
      </c>
      <c r="B381" s="128" t="s">
        <v>205</v>
      </c>
      <c r="C381" s="128" t="s">
        <v>206</v>
      </c>
      <c r="D381" s="128" t="s">
        <v>207</v>
      </c>
      <c r="E381" s="128" t="s">
        <v>208</v>
      </c>
    </row>
    <row r="382" spans="1:6" ht="16" customHeight="1">
      <c r="A382" s="117" t="s">
        <v>209</v>
      </c>
      <c r="B382" s="109" t="s">
        <v>299</v>
      </c>
      <c r="C382" s="118">
        <v>2</v>
      </c>
      <c r="D382" s="129">
        <v>0.50090729549667956</v>
      </c>
      <c r="E382" s="129">
        <v>0.47555580199366893</v>
      </c>
    </row>
    <row r="383" spans="1:6" ht="16" customHeight="1">
      <c r="A383" s="111" t="s">
        <v>211</v>
      </c>
      <c r="B383" s="130">
        <v>1.3888478395017096</v>
      </c>
      <c r="C383" s="112">
        <v>2</v>
      </c>
      <c r="D383" s="130">
        <v>0.49936203774691057</v>
      </c>
      <c r="E383" s="130">
        <v>0.50782568048597576</v>
      </c>
    </row>
    <row r="384" spans="1:6" ht="22" customHeight="1">
      <c r="A384" s="111" t="s">
        <v>212</v>
      </c>
      <c r="B384" s="130">
        <v>1.4083272403309053</v>
      </c>
      <c r="C384" s="131"/>
      <c r="D384" s="131"/>
      <c r="E384" s="130">
        <v>0.4755558019936687</v>
      </c>
    </row>
    <row r="385" spans="1:6" ht="16" customHeight="1" thickBot="1">
      <c r="A385" s="114" t="s">
        <v>213</v>
      </c>
      <c r="B385" s="121">
        <v>69</v>
      </c>
      <c r="C385" s="132"/>
      <c r="D385" s="132"/>
      <c r="E385" s="132"/>
    </row>
    <row r="386" spans="1:6" ht="25" customHeight="1" thickTop="1">
      <c r="A386" s="271" t="s">
        <v>300</v>
      </c>
      <c r="B386" s="258"/>
      <c r="C386" s="258"/>
      <c r="D386" s="258"/>
      <c r="E386" s="258"/>
    </row>
    <row r="389" spans="1:6" ht="16.5">
      <c r="A389" s="108" t="s">
        <v>283</v>
      </c>
    </row>
    <row r="391" spans="1:6" ht="18" customHeight="1" thickBot="1">
      <c r="A391" s="257" t="s">
        <v>198</v>
      </c>
      <c r="B391" s="258"/>
      <c r="C391" s="258"/>
      <c r="D391" s="258"/>
      <c r="E391" s="258"/>
      <c r="F391" s="258"/>
    </row>
    <row r="392" spans="1:6" ht="15" customHeight="1" thickTop="1" thickBot="1">
      <c r="A392" s="259" t="s">
        <v>126</v>
      </c>
      <c r="B392" s="260"/>
      <c r="C392" s="260"/>
      <c r="D392" s="262" t="s">
        <v>2</v>
      </c>
      <c r="E392" s="263"/>
      <c r="F392" s="264" t="s">
        <v>82</v>
      </c>
    </row>
    <row r="393" spans="1:6" ht="15" customHeight="1" thickBot="1">
      <c r="A393" s="261"/>
      <c r="B393" s="261"/>
      <c r="C393" s="261"/>
      <c r="D393" s="116" t="s">
        <v>79</v>
      </c>
      <c r="E393" s="116" t="s">
        <v>80</v>
      </c>
      <c r="F393" s="261"/>
    </row>
    <row r="394" spans="1:6" ht="16" customHeight="1">
      <c r="A394" s="265" t="s">
        <v>145</v>
      </c>
      <c r="B394" s="265" t="s">
        <v>199</v>
      </c>
      <c r="C394" s="117" t="s">
        <v>200</v>
      </c>
      <c r="D394" s="118">
        <v>1</v>
      </c>
      <c r="E394" s="118">
        <v>2</v>
      </c>
      <c r="F394" s="118">
        <v>3</v>
      </c>
    </row>
    <row r="395" spans="1:6" ht="16" customHeight="1">
      <c r="A395" s="258"/>
      <c r="B395" s="266"/>
      <c r="C395" s="123" t="s">
        <v>288</v>
      </c>
      <c r="D395" s="124">
        <v>2.7777777777777776E-2</v>
      </c>
      <c r="E395" s="124">
        <v>6.0606060606060608E-2</v>
      </c>
      <c r="F395" s="124">
        <v>4.3478260869565216E-2</v>
      </c>
    </row>
    <row r="396" spans="1:6" ht="16" customHeight="1">
      <c r="A396" s="258"/>
      <c r="B396" s="267" t="s">
        <v>203</v>
      </c>
      <c r="C396" s="125" t="s">
        <v>200</v>
      </c>
      <c r="D396" s="126">
        <v>7</v>
      </c>
      <c r="E396" s="126">
        <v>4</v>
      </c>
      <c r="F396" s="126">
        <v>11</v>
      </c>
    </row>
    <row r="397" spans="1:6" ht="16" customHeight="1">
      <c r="A397" s="258"/>
      <c r="B397" s="266"/>
      <c r="C397" s="123" t="s">
        <v>288</v>
      </c>
      <c r="D397" s="124">
        <v>0.19444444444444448</v>
      </c>
      <c r="E397" s="124">
        <v>0.12121212121212122</v>
      </c>
      <c r="F397" s="124">
        <v>0.15942028985507245</v>
      </c>
    </row>
    <row r="398" spans="1:6" ht="16" customHeight="1">
      <c r="A398" s="258"/>
      <c r="B398" s="267" t="s">
        <v>219</v>
      </c>
      <c r="C398" s="125" t="s">
        <v>200</v>
      </c>
      <c r="D398" s="126">
        <v>28</v>
      </c>
      <c r="E398" s="126">
        <v>27</v>
      </c>
      <c r="F398" s="126">
        <v>55</v>
      </c>
    </row>
    <row r="399" spans="1:6" ht="16" customHeight="1">
      <c r="A399" s="266"/>
      <c r="B399" s="266"/>
      <c r="C399" s="123" t="s">
        <v>288</v>
      </c>
      <c r="D399" s="124">
        <v>0.7777777777777779</v>
      </c>
      <c r="E399" s="124">
        <v>0.81818181818181823</v>
      </c>
      <c r="F399" s="124">
        <v>0.79710144927536231</v>
      </c>
    </row>
    <row r="400" spans="1:6" ht="16" customHeight="1" thickBot="1">
      <c r="A400" s="268" t="s">
        <v>82</v>
      </c>
      <c r="B400" s="269"/>
      <c r="C400" s="125" t="s">
        <v>200</v>
      </c>
      <c r="D400" s="126">
        <v>36</v>
      </c>
      <c r="E400" s="126">
        <v>33</v>
      </c>
      <c r="F400" s="126">
        <v>69</v>
      </c>
    </row>
    <row r="401" spans="1:6" ht="16" customHeight="1" thickTop="1" thickBot="1">
      <c r="A401" s="270"/>
      <c r="B401" s="270"/>
      <c r="C401" s="114" t="s">
        <v>288</v>
      </c>
      <c r="D401" s="122">
        <v>1</v>
      </c>
      <c r="E401" s="122">
        <v>1</v>
      </c>
      <c r="F401" s="122">
        <v>1</v>
      </c>
    </row>
    <row r="402" spans="1:6" ht="15" thickTop="1"/>
    <row r="403" spans="1:6" ht="18" customHeight="1" thickBot="1">
      <c r="A403" s="257" t="s">
        <v>204</v>
      </c>
      <c r="B403" s="258"/>
      <c r="C403" s="258"/>
      <c r="D403" s="258"/>
      <c r="E403" s="258"/>
    </row>
    <row r="404" spans="1:6" ht="25" customHeight="1" thickTop="1" thickBot="1">
      <c r="A404" s="127" t="s">
        <v>126</v>
      </c>
      <c r="B404" s="128" t="s">
        <v>205</v>
      </c>
      <c r="C404" s="128" t="s">
        <v>206</v>
      </c>
      <c r="D404" s="128" t="s">
        <v>207</v>
      </c>
      <c r="E404" s="128" t="s">
        <v>208</v>
      </c>
    </row>
    <row r="405" spans="1:6" ht="16" customHeight="1">
      <c r="A405" s="117" t="s">
        <v>209</v>
      </c>
      <c r="B405" s="109" t="s">
        <v>301</v>
      </c>
      <c r="C405" s="118">
        <v>2</v>
      </c>
      <c r="D405" s="129">
        <v>0.59415488565825247</v>
      </c>
      <c r="E405" s="129">
        <v>0.63290556688716082</v>
      </c>
    </row>
    <row r="406" spans="1:6" ht="16" customHeight="1">
      <c r="A406" s="111" t="s">
        <v>211</v>
      </c>
      <c r="B406" s="130">
        <v>1.0561439316680581</v>
      </c>
      <c r="C406" s="112">
        <v>2</v>
      </c>
      <c r="D406" s="130">
        <v>0.58974091488885472</v>
      </c>
      <c r="E406" s="130">
        <v>0.63290556688716071</v>
      </c>
    </row>
    <row r="407" spans="1:6" ht="22" customHeight="1">
      <c r="A407" s="111" t="s">
        <v>212</v>
      </c>
      <c r="B407" s="130">
        <v>1.1079209168922937</v>
      </c>
      <c r="C407" s="131"/>
      <c r="D407" s="131"/>
      <c r="E407" s="130">
        <v>0.63290556688716093</v>
      </c>
    </row>
    <row r="408" spans="1:6" ht="16" customHeight="1" thickBot="1">
      <c r="A408" s="114" t="s">
        <v>213</v>
      </c>
      <c r="B408" s="121">
        <v>69</v>
      </c>
      <c r="C408" s="132"/>
      <c r="D408" s="132"/>
      <c r="E408" s="132"/>
    </row>
    <row r="409" spans="1:6" ht="25" customHeight="1" thickTop="1">
      <c r="A409" s="271" t="s">
        <v>290</v>
      </c>
      <c r="B409" s="258"/>
      <c r="C409" s="258"/>
      <c r="D409" s="258"/>
      <c r="E409" s="258"/>
    </row>
    <row r="412" spans="1:6" ht="16.5">
      <c r="A412" s="108" t="s">
        <v>284</v>
      </c>
    </row>
    <row r="414" spans="1:6" ht="18" customHeight="1" thickBot="1">
      <c r="A414" s="257" t="s">
        <v>198</v>
      </c>
      <c r="B414" s="258"/>
      <c r="C414" s="258"/>
      <c r="D414" s="258"/>
      <c r="E414" s="258"/>
      <c r="F414" s="258"/>
    </row>
    <row r="415" spans="1:6" ht="15" customHeight="1" thickTop="1" thickBot="1">
      <c r="A415" s="259" t="s">
        <v>126</v>
      </c>
      <c r="B415" s="260"/>
      <c r="C415" s="260"/>
      <c r="D415" s="262" t="s">
        <v>2</v>
      </c>
      <c r="E415" s="263"/>
      <c r="F415" s="264" t="s">
        <v>82</v>
      </c>
    </row>
    <row r="416" spans="1:6" ht="15" customHeight="1" thickBot="1">
      <c r="A416" s="261"/>
      <c r="B416" s="261"/>
      <c r="C416" s="261"/>
      <c r="D416" s="116" t="s">
        <v>79</v>
      </c>
      <c r="E416" s="116" t="s">
        <v>80</v>
      </c>
      <c r="F416" s="261"/>
    </row>
    <row r="417" spans="1:6" ht="16" customHeight="1">
      <c r="A417" s="265" t="s">
        <v>146</v>
      </c>
      <c r="B417" s="265" t="s">
        <v>199</v>
      </c>
      <c r="C417" s="117" t="s">
        <v>200</v>
      </c>
      <c r="D417" s="118">
        <v>0</v>
      </c>
      <c r="E417" s="118">
        <v>1</v>
      </c>
      <c r="F417" s="118">
        <v>1</v>
      </c>
    </row>
    <row r="418" spans="1:6" ht="16" customHeight="1">
      <c r="A418" s="258"/>
      <c r="B418" s="266"/>
      <c r="C418" s="123" t="s">
        <v>288</v>
      </c>
      <c r="D418" s="124">
        <v>0</v>
      </c>
      <c r="E418" s="124">
        <v>3.0303030303030304E-2</v>
      </c>
      <c r="F418" s="124">
        <v>1.4492753623188406E-2</v>
      </c>
    </row>
    <row r="419" spans="1:6" ht="16" customHeight="1">
      <c r="A419" s="258"/>
      <c r="B419" s="267" t="s">
        <v>203</v>
      </c>
      <c r="C419" s="125" t="s">
        <v>200</v>
      </c>
      <c r="D419" s="126">
        <v>7</v>
      </c>
      <c r="E419" s="126">
        <v>6</v>
      </c>
      <c r="F419" s="126">
        <v>13</v>
      </c>
    </row>
    <row r="420" spans="1:6" ht="16" customHeight="1">
      <c r="A420" s="258"/>
      <c r="B420" s="266"/>
      <c r="C420" s="123" t="s">
        <v>288</v>
      </c>
      <c r="D420" s="124">
        <v>0.19444444444444448</v>
      </c>
      <c r="E420" s="124">
        <v>0.18181818181818182</v>
      </c>
      <c r="F420" s="124">
        <v>0.18840579710144931</v>
      </c>
    </row>
    <row r="421" spans="1:6" ht="16" customHeight="1">
      <c r="A421" s="258"/>
      <c r="B421" s="267" t="s">
        <v>219</v>
      </c>
      <c r="C421" s="125" t="s">
        <v>200</v>
      </c>
      <c r="D421" s="126">
        <v>29</v>
      </c>
      <c r="E421" s="126">
        <v>26</v>
      </c>
      <c r="F421" s="126">
        <v>55</v>
      </c>
    </row>
    <row r="422" spans="1:6" ht="16" customHeight="1">
      <c r="A422" s="266"/>
      <c r="B422" s="266"/>
      <c r="C422" s="123" t="s">
        <v>288</v>
      </c>
      <c r="D422" s="124">
        <v>0.80555555555555558</v>
      </c>
      <c r="E422" s="124">
        <v>0.78787878787878785</v>
      </c>
      <c r="F422" s="124">
        <v>0.79710144927536231</v>
      </c>
    </row>
    <row r="423" spans="1:6" ht="16" customHeight="1" thickBot="1">
      <c r="A423" s="268" t="s">
        <v>82</v>
      </c>
      <c r="B423" s="269"/>
      <c r="C423" s="125" t="s">
        <v>200</v>
      </c>
      <c r="D423" s="126">
        <v>36</v>
      </c>
      <c r="E423" s="126">
        <v>33</v>
      </c>
      <c r="F423" s="126">
        <v>69</v>
      </c>
    </row>
    <row r="424" spans="1:6" ht="16" customHeight="1" thickTop="1" thickBot="1">
      <c r="A424" s="270"/>
      <c r="B424" s="270"/>
      <c r="C424" s="114" t="s">
        <v>288</v>
      </c>
      <c r="D424" s="122">
        <v>1</v>
      </c>
      <c r="E424" s="122">
        <v>1</v>
      </c>
      <c r="F424" s="122">
        <v>1</v>
      </c>
    </row>
    <row r="425" spans="1:6" ht="15" thickTop="1"/>
    <row r="426" spans="1:6" ht="18" customHeight="1" thickBot="1">
      <c r="A426" s="257" t="s">
        <v>204</v>
      </c>
      <c r="B426" s="258"/>
      <c r="C426" s="258"/>
      <c r="D426" s="258"/>
      <c r="E426" s="258"/>
    </row>
    <row r="427" spans="1:6" ht="25" customHeight="1" thickTop="1" thickBot="1">
      <c r="A427" s="127" t="s">
        <v>126</v>
      </c>
      <c r="B427" s="128" t="s">
        <v>205</v>
      </c>
      <c r="C427" s="128" t="s">
        <v>206</v>
      </c>
      <c r="D427" s="128" t="s">
        <v>207</v>
      </c>
      <c r="E427" s="128" t="s">
        <v>208</v>
      </c>
    </row>
    <row r="428" spans="1:6" ht="16" customHeight="1">
      <c r="A428" s="117" t="s">
        <v>209</v>
      </c>
      <c r="B428" s="109" t="s">
        <v>302</v>
      </c>
      <c r="C428" s="118">
        <v>2</v>
      </c>
      <c r="D428" s="129">
        <v>0.57343333967604648</v>
      </c>
      <c r="E428" s="129">
        <v>0.87612370096355785</v>
      </c>
    </row>
    <row r="429" spans="1:6" ht="16" customHeight="1">
      <c r="A429" s="111" t="s">
        <v>211</v>
      </c>
      <c r="B429" s="130">
        <v>1.4965351730660381</v>
      </c>
      <c r="C429" s="112">
        <v>2</v>
      </c>
      <c r="D429" s="130">
        <v>0.47318559617442502</v>
      </c>
      <c r="E429" s="130">
        <v>0.87612370096355963</v>
      </c>
    </row>
    <row r="430" spans="1:6" ht="22" customHeight="1">
      <c r="A430" s="111" t="s">
        <v>212</v>
      </c>
      <c r="B430" s="130">
        <v>1.0823043750229679</v>
      </c>
      <c r="C430" s="131"/>
      <c r="D430" s="131"/>
      <c r="E430" s="130">
        <v>0.87612370096355785</v>
      </c>
    </row>
    <row r="431" spans="1:6" ht="16" customHeight="1" thickBot="1">
      <c r="A431" s="114" t="s">
        <v>213</v>
      </c>
      <c r="B431" s="121">
        <v>69</v>
      </c>
      <c r="C431" s="132"/>
      <c r="D431" s="132"/>
      <c r="E431" s="132"/>
    </row>
    <row r="432" spans="1:6" ht="25" customHeight="1" thickTop="1">
      <c r="A432" s="271" t="s">
        <v>303</v>
      </c>
      <c r="B432" s="258"/>
      <c r="C432" s="258"/>
      <c r="D432" s="258"/>
      <c r="E432" s="258"/>
    </row>
    <row r="435" spans="1:6" ht="16.5">
      <c r="A435" s="108" t="s">
        <v>285</v>
      </c>
    </row>
    <row r="437" spans="1:6" ht="18" customHeight="1" thickBot="1">
      <c r="A437" s="257" t="s">
        <v>198</v>
      </c>
      <c r="B437" s="258"/>
      <c r="C437" s="258"/>
      <c r="D437" s="258"/>
      <c r="E437" s="258"/>
      <c r="F437" s="258"/>
    </row>
    <row r="438" spans="1:6" ht="15" customHeight="1" thickTop="1" thickBot="1">
      <c r="A438" s="259" t="s">
        <v>126</v>
      </c>
      <c r="B438" s="260"/>
      <c r="C438" s="260"/>
      <c r="D438" s="262" t="s">
        <v>2</v>
      </c>
      <c r="E438" s="263"/>
      <c r="F438" s="264" t="s">
        <v>82</v>
      </c>
    </row>
    <row r="439" spans="1:6" ht="15" customHeight="1" thickBot="1">
      <c r="A439" s="261"/>
      <c r="B439" s="261"/>
      <c r="C439" s="261"/>
      <c r="D439" s="116" t="s">
        <v>79</v>
      </c>
      <c r="E439" s="116" t="s">
        <v>80</v>
      </c>
      <c r="F439" s="261"/>
    </row>
    <row r="440" spans="1:6" ht="16" customHeight="1">
      <c r="A440" s="265" t="s">
        <v>147</v>
      </c>
      <c r="B440" s="265" t="s">
        <v>199</v>
      </c>
      <c r="C440" s="117" t="s">
        <v>200</v>
      </c>
      <c r="D440" s="118">
        <v>3</v>
      </c>
      <c r="E440" s="118">
        <v>3</v>
      </c>
      <c r="F440" s="118">
        <v>6</v>
      </c>
    </row>
    <row r="441" spans="1:6" ht="16" customHeight="1">
      <c r="A441" s="258"/>
      <c r="B441" s="266"/>
      <c r="C441" s="123" t="s">
        <v>288</v>
      </c>
      <c r="D441" s="124">
        <v>8.3333333333333315E-2</v>
      </c>
      <c r="E441" s="124">
        <v>9.0909090909090912E-2</v>
      </c>
      <c r="F441" s="124">
        <v>8.6956521739130432E-2</v>
      </c>
    </row>
    <row r="442" spans="1:6" ht="16" customHeight="1">
      <c r="A442" s="258"/>
      <c r="B442" s="267" t="s">
        <v>203</v>
      </c>
      <c r="C442" s="125" t="s">
        <v>200</v>
      </c>
      <c r="D442" s="126">
        <v>9</v>
      </c>
      <c r="E442" s="126">
        <v>10</v>
      </c>
      <c r="F442" s="126">
        <v>19</v>
      </c>
    </row>
    <row r="443" spans="1:6" ht="16" customHeight="1">
      <c r="A443" s="258"/>
      <c r="B443" s="266"/>
      <c r="C443" s="123" t="s">
        <v>288</v>
      </c>
      <c r="D443" s="124">
        <v>0.25</v>
      </c>
      <c r="E443" s="124">
        <v>0.30303030303030304</v>
      </c>
      <c r="F443" s="124">
        <v>0.27536231884057971</v>
      </c>
    </row>
    <row r="444" spans="1:6" ht="16" customHeight="1">
      <c r="A444" s="258"/>
      <c r="B444" s="267" t="s">
        <v>219</v>
      </c>
      <c r="C444" s="125" t="s">
        <v>200</v>
      </c>
      <c r="D444" s="126">
        <v>24</v>
      </c>
      <c r="E444" s="126">
        <v>20</v>
      </c>
      <c r="F444" s="126">
        <v>44</v>
      </c>
    </row>
    <row r="445" spans="1:6" ht="16" customHeight="1">
      <c r="A445" s="266"/>
      <c r="B445" s="266"/>
      <c r="C445" s="123" t="s">
        <v>288</v>
      </c>
      <c r="D445" s="124">
        <v>0.66666666666666652</v>
      </c>
      <c r="E445" s="124">
        <v>0.60606060606060608</v>
      </c>
      <c r="F445" s="124">
        <v>0.6376811594202898</v>
      </c>
    </row>
    <row r="446" spans="1:6" ht="16" customHeight="1" thickBot="1">
      <c r="A446" s="268" t="s">
        <v>82</v>
      </c>
      <c r="B446" s="269"/>
      <c r="C446" s="125" t="s">
        <v>200</v>
      </c>
      <c r="D446" s="126">
        <v>36</v>
      </c>
      <c r="E446" s="126">
        <v>33</v>
      </c>
      <c r="F446" s="126">
        <v>69</v>
      </c>
    </row>
    <row r="447" spans="1:6" ht="16" customHeight="1" thickTop="1" thickBot="1">
      <c r="A447" s="270"/>
      <c r="B447" s="270"/>
      <c r="C447" s="114" t="s">
        <v>288</v>
      </c>
      <c r="D447" s="122">
        <v>1</v>
      </c>
      <c r="E447" s="122">
        <v>1</v>
      </c>
      <c r="F447" s="122">
        <v>1</v>
      </c>
    </row>
    <row r="448" spans="1:6" ht="15" thickTop="1"/>
    <row r="449" spans="1:6" ht="18" customHeight="1" thickBot="1">
      <c r="A449" s="257" t="s">
        <v>204</v>
      </c>
      <c r="B449" s="258"/>
      <c r="C449" s="258"/>
      <c r="D449" s="258"/>
      <c r="E449" s="258"/>
    </row>
    <row r="450" spans="1:6" ht="25" customHeight="1" thickTop="1" thickBot="1">
      <c r="A450" s="127" t="s">
        <v>126</v>
      </c>
      <c r="B450" s="128" t="s">
        <v>205</v>
      </c>
      <c r="C450" s="128" t="s">
        <v>206</v>
      </c>
      <c r="D450" s="128" t="s">
        <v>207</v>
      </c>
      <c r="E450" s="128" t="s">
        <v>208</v>
      </c>
    </row>
    <row r="451" spans="1:6" ht="16" customHeight="1">
      <c r="A451" s="117" t="s">
        <v>209</v>
      </c>
      <c r="B451" s="109" t="s">
        <v>304</v>
      </c>
      <c r="C451" s="118">
        <v>2</v>
      </c>
      <c r="D451" s="129">
        <v>0.86659177977289847</v>
      </c>
      <c r="E451" s="129">
        <v>0.92981029795947712</v>
      </c>
    </row>
    <row r="452" spans="1:6" ht="16" customHeight="1">
      <c r="A452" s="111" t="s">
        <v>211</v>
      </c>
      <c r="B452" s="130">
        <v>0.28631889973700408</v>
      </c>
      <c r="C452" s="112">
        <v>2</v>
      </c>
      <c r="D452" s="130">
        <v>0.86661587609088497</v>
      </c>
      <c r="E452" s="130">
        <v>0.92981029795947734</v>
      </c>
    </row>
    <row r="453" spans="1:6" ht="22" customHeight="1">
      <c r="A453" s="111" t="s">
        <v>212</v>
      </c>
      <c r="B453" s="130">
        <v>0.39450743984019709</v>
      </c>
      <c r="C453" s="131"/>
      <c r="D453" s="131"/>
      <c r="E453" s="130">
        <v>0.929810297959478</v>
      </c>
    </row>
    <row r="454" spans="1:6" ht="16" customHeight="1" thickBot="1">
      <c r="A454" s="114" t="s">
        <v>213</v>
      </c>
      <c r="B454" s="121">
        <v>69</v>
      </c>
      <c r="C454" s="132"/>
      <c r="D454" s="132"/>
      <c r="E454" s="132"/>
    </row>
    <row r="455" spans="1:6" ht="25" customHeight="1" thickTop="1">
      <c r="A455" s="271" t="s">
        <v>305</v>
      </c>
      <c r="B455" s="258"/>
      <c r="C455" s="258"/>
      <c r="D455" s="258"/>
      <c r="E455" s="258"/>
    </row>
    <row r="458" spans="1:6" ht="16.5">
      <c r="A458" s="108" t="s">
        <v>286</v>
      </c>
    </row>
    <row r="460" spans="1:6" ht="18" customHeight="1" thickBot="1">
      <c r="A460" s="257" t="s">
        <v>198</v>
      </c>
      <c r="B460" s="258"/>
      <c r="C460" s="258"/>
      <c r="D460" s="258"/>
      <c r="E460" s="258"/>
      <c r="F460" s="258"/>
    </row>
    <row r="461" spans="1:6" ht="15" customHeight="1" thickTop="1" thickBot="1">
      <c r="A461" s="259" t="s">
        <v>126</v>
      </c>
      <c r="B461" s="260"/>
      <c r="C461" s="260"/>
      <c r="D461" s="262" t="s">
        <v>2</v>
      </c>
      <c r="E461" s="263"/>
      <c r="F461" s="264" t="s">
        <v>82</v>
      </c>
    </row>
    <row r="462" spans="1:6" ht="15" customHeight="1" thickBot="1">
      <c r="A462" s="261"/>
      <c r="B462" s="261"/>
      <c r="C462" s="261"/>
      <c r="D462" s="116" t="s">
        <v>79</v>
      </c>
      <c r="E462" s="116" t="s">
        <v>80</v>
      </c>
      <c r="F462" s="261"/>
    </row>
    <row r="463" spans="1:6" ht="16" customHeight="1">
      <c r="A463" s="265" t="s">
        <v>148</v>
      </c>
      <c r="B463" s="265" t="s">
        <v>199</v>
      </c>
      <c r="C463" s="117" t="s">
        <v>200</v>
      </c>
      <c r="D463" s="118">
        <v>3</v>
      </c>
      <c r="E463" s="118">
        <v>4</v>
      </c>
      <c r="F463" s="118">
        <v>7</v>
      </c>
    </row>
    <row r="464" spans="1:6" ht="16" customHeight="1">
      <c r="A464" s="258"/>
      <c r="B464" s="266"/>
      <c r="C464" s="123" t="s">
        <v>288</v>
      </c>
      <c r="D464" s="124">
        <v>8.3333333333333315E-2</v>
      </c>
      <c r="E464" s="124">
        <v>0.12121212121212122</v>
      </c>
      <c r="F464" s="124">
        <v>0.10144927536231885</v>
      </c>
    </row>
    <row r="465" spans="1:6" ht="16" customHeight="1">
      <c r="A465" s="258"/>
      <c r="B465" s="267" t="s">
        <v>203</v>
      </c>
      <c r="C465" s="125" t="s">
        <v>200</v>
      </c>
      <c r="D465" s="126">
        <v>7</v>
      </c>
      <c r="E465" s="126">
        <v>9</v>
      </c>
      <c r="F465" s="126">
        <v>16</v>
      </c>
    </row>
    <row r="466" spans="1:6" ht="16" customHeight="1">
      <c r="A466" s="258"/>
      <c r="B466" s="266"/>
      <c r="C466" s="123" t="s">
        <v>288</v>
      </c>
      <c r="D466" s="124">
        <v>0.19444444444444448</v>
      </c>
      <c r="E466" s="124">
        <v>0.27272727272727271</v>
      </c>
      <c r="F466" s="124">
        <v>0.2318840579710145</v>
      </c>
    </row>
    <row r="467" spans="1:6" ht="16" customHeight="1">
      <c r="A467" s="258"/>
      <c r="B467" s="267" t="s">
        <v>219</v>
      </c>
      <c r="C467" s="125" t="s">
        <v>200</v>
      </c>
      <c r="D467" s="126">
        <v>26</v>
      </c>
      <c r="E467" s="126">
        <v>20</v>
      </c>
      <c r="F467" s="126">
        <v>46</v>
      </c>
    </row>
    <row r="468" spans="1:6" ht="16" customHeight="1">
      <c r="A468" s="266"/>
      <c r="B468" s="266"/>
      <c r="C468" s="123" t="s">
        <v>288</v>
      </c>
      <c r="D468" s="124">
        <v>0.7222222222222221</v>
      </c>
      <c r="E468" s="124">
        <v>0.60606060606060608</v>
      </c>
      <c r="F468" s="124">
        <v>0.66666666666666652</v>
      </c>
    </row>
    <row r="469" spans="1:6" ht="16" customHeight="1" thickBot="1">
      <c r="A469" s="268" t="s">
        <v>82</v>
      </c>
      <c r="B469" s="269"/>
      <c r="C469" s="125" t="s">
        <v>200</v>
      </c>
      <c r="D469" s="126">
        <v>36</v>
      </c>
      <c r="E469" s="126">
        <v>33</v>
      </c>
      <c r="F469" s="126">
        <v>69</v>
      </c>
    </row>
    <row r="470" spans="1:6" ht="16" customHeight="1" thickTop="1" thickBot="1">
      <c r="A470" s="270"/>
      <c r="B470" s="270"/>
      <c r="C470" s="114" t="s">
        <v>288</v>
      </c>
      <c r="D470" s="122">
        <v>1</v>
      </c>
      <c r="E470" s="122">
        <v>1</v>
      </c>
      <c r="F470" s="122">
        <v>1</v>
      </c>
    </row>
    <row r="471" spans="1:6" ht="15" thickTop="1"/>
    <row r="472" spans="1:6" ht="18" customHeight="1" thickBot="1">
      <c r="A472" s="257" t="s">
        <v>204</v>
      </c>
      <c r="B472" s="258"/>
      <c r="C472" s="258"/>
      <c r="D472" s="258"/>
      <c r="E472" s="258"/>
    </row>
    <row r="473" spans="1:6" ht="25" customHeight="1" thickTop="1" thickBot="1">
      <c r="A473" s="127" t="s">
        <v>126</v>
      </c>
      <c r="B473" s="128" t="s">
        <v>205</v>
      </c>
      <c r="C473" s="128" t="s">
        <v>206</v>
      </c>
      <c r="D473" s="128" t="s">
        <v>207</v>
      </c>
      <c r="E473" s="128" t="s">
        <v>208</v>
      </c>
    </row>
    <row r="474" spans="1:6" ht="16" customHeight="1">
      <c r="A474" s="117" t="s">
        <v>209</v>
      </c>
      <c r="B474" s="109" t="s">
        <v>306</v>
      </c>
      <c r="C474" s="118">
        <v>2</v>
      </c>
      <c r="D474" s="129">
        <v>0.59244031768461569</v>
      </c>
      <c r="E474" s="129">
        <v>0.6559676102586901</v>
      </c>
    </row>
    <row r="475" spans="1:6" ht="16" customHeight="1">
      <c r="A475" s="111" t="s">
        <v>211</v>
      </c>
      <c r="B475" s="130">
        <v>1.0483693524208726</v>
      </c>
      <c r="C475" s="112">
        <v>2</v>
      </c>
      <c r="D475" s="130">
        <v>0.59203787020074095</v>
      </c>
      <c r="E475" s="130">
        <v>0.65596761025869033</v>
      </c>
    </row>
    <row r="476" spans="1:6" ht="22" customHeight="1">
      <c r="A476" s="111" t="s">
        <v>212</v>
      </c>
      <c r="B476" s="130">
        <v>1.1094063699758614</v>
      </c>
      <c r="C476" s="131"/>
      <c r="D476" s="131"/>
      <c r="E476" s="130">
        <v>0.65596761025868966</v>
      </c>
    </row>
    <row r="477" spans="1:6" ht="16" customHeight="1" thickBot="1">
      <c r="A477" s="114" t="s">
        <v>213</v>
      </c>
      <c r="B477" s="121">
        <v>69</v>
      </c>
      <c r="C477" s="132"/>
      <c r="D477" s="132"/>
      <c r="E477" s="132"/>
    </row>
    <row r="478" spans="1:6" ht="25" customHeight="1" thickTop="1">
      <c r="A478" s="271" t="s">
        <v>307</v>
      </c>
      <c r="B478" s="258"/>
      <c r="C478" s="258"/>
      <c r="D478" s="258"/>
      <c r="E478" s="258"/>
    </row>
    <row r="481" spans="1:6" ht="16.5">
      <c r="A481" s="108" t="s">
        <v>287</v>
      </c>
    </row>
    <row r="483" spans="1:6" ht="18" customHeight="1" thickBot="1">
      <c r="A483" s="257" t="s">
        <v>198</v>
      </c>
      <c r="B483" s="258"/>
      <c r="C483" s="258"/>
      <c r="D483" s="258"/>
      <c r="E483" s="258"/>
      <c r="F483" s="258"/>
    </row>
    <row r="484" spans="1:6" ht="15" customHeight="1" thickTop="1" thickBot="1">
      <c r="A484" s="259" t="s">
        <v>126</v>
      </c>
      <c r="B484" s="260"/>
      <c r="C484" s="260"/>
      <c r="D484" s="262" t="s">
        <v>2</v>
      </c>
      <c r="E484" s="263"/>
      <c r="F484" s="264" t="s">
        <v>82</v>
      </c>
    </row>
    <row r="485" spans="1:6" ht="15" customHeight="1" thickBot="1">
      <c r="A485" s="261"/>
      <c r="B485" s="261"/>
      <c r="C485" s="261"/>
      <c r="D485" s="116" t="s">
        <v>79</v>
      </c>
      <c r="E485" s="116" t="s">
        <v>80</v>
      </c>
      <c r="F485" s="261"/>
    </row>
    <row r="486" spans="1:6" ht="16" customHeight="1">
      <c r="A486" s="265" t="s">
        <v>149</v>
      </c>
      <c r="B486" s="265" t="s">
        <v>199</v>
      </c>
      <c r="C486" s="117" t="s">
        <v>200</v>
      </c>
      <c r="D486" s="118">
        <v>0</v>
      </c>
      <c r="E486" s="118">
        <v>1</v>
      </c>
      <c r="F486" s="118">
        <v>1</v>
      </c>
    </row>
    <row r="487" spans="1:6" ht="16" customHeight="1">
      <c r="A487" s="258"/>
      <c r="B487" s="266"/>
      <c r="C487" s="123" t="s">
        <v>288</v>
      </c>
      <c r="D487" s="124">
        <v>0</v>
      </c>
      <c r="E487" s="124">
        <v>3.0303030303030304E-2</v>
      </c>
      <c r="F487" s="124">
        <v>1.4492753623188406E-2</v>
      </c>
    </row>
    <row r="488" spans="1:6" ht="16" customHeight="1">
      <c r="A488" s="258"/>
      <c r="B488" s="267" t="s">
        <v>203</v>
      </c>
      <c r="C488" s="125" t="s">
        <v>200</v>
      </c>
      <c r="D488" s="126">
        <v>2</v>
      </c>
      <c r="E488" s="126">
        <v>0</v>
      </c>
      <c r="F488" s="126">
        <v>2</v>
      </c>
    </row>
    <row r="489" spans="1:6" ht="16" customHeight="1">
      <c r="A489" s="258"/>
      <c r="B489" s="266"/>
      <c r="C489" s="123" t="s">
        <v>288</v>
      </c>
      <c r="D489" s="124">
        <v>5.5555555555555552E-2</v>
      </c>
      <c r="E489" s="124">
        <v>0</v>
      </c>
      <c r="F489" s="124">
        <v>2.8985507246376812E-2</v>
      </c>
    </row>
    <row r="490" spans="1:6" ht="16" customHeight="1">
      <c r="A490" s="258"/>
      <c r="B490" s="267" t="s">
        <v>219</v>
      </c>
      <c r="C490" s="125" t="s">
        <v>200</v>
      </c>
      <c r="D490" s="126">
        <v>34</v>
      </c>
      <c r="E490" s="126">
        <v>32</v>
      </c>
      <c r="F490" s="126">
        <v>66</v>
      </c>
    </row>
    <row r="491" spans="1:6" ht="16" customHeight="1">
      <c r="A491" s="266"/>
      <c r="B491" s="266"/>
      <c r="C491" s="123" t="s">
        <v>288</v>
      </c>
      <c r="D491" s="124">
        <v>0.94444444444444442</v>
      </c>
      <c r="E491" s="124">
        <v>0.96969696969696972</v>
      </c>
      <c r="F491" s="124">
        <v>0.95652173913043481</v>
      </c>
    </row>
    <row r="492" spans="1:6" ht="16" customHeight="1" thickBot="1">
      <c r="A492" s="268" t="s">
        <v>82</v>
      </c>
      <c r="B492" s="269"/>
      <c r="C492" s="125" t="s">
        <v>200</v>
      </c>
      <c r="D492" s="126">
        <v>36</v>
      </c>
      <c r="E492" s="126">
        <v>33</v>
      </c>
      <c r="F492" s="126">
        <v>69</v>
      </c>
    </row>
    <row r="493" spans="1:6" ht="16" customHeight="1" thickTop="1" thickBot="1">
      <c r="A493" s="270"/>
      <c r="B493" s="270"/>
      <c r="C493" s="114" t="s">
        <v>288</v>
      </c>
      <c r="D493" s="122">
        <v>1</v>
      </c>
      <c r="E493" s="122">
        <v>1</v>
      </c>
      <c r="F493" s="122">
        <v>1</v>
      </c>
    </row>
    <row r="494" spans="1:6" ht="15" thickTop="1"/>
    <row r="495" spans="1:6" ht="18" customHeight="1" thickBot="1">
      <c r="A495" s="257" t="s">
        <v>204</v>
      </c>
      <c r="B495" s="258"/>
      <c r="C495" s="258"/>
      <c r="D495" s="258"/>
      <c r="E495" s="258"/>
    </row>
    <row r="496" spans="1:6" ht="25" customHeight="1" thickTop="1" thickBot="1">
      <c r="A496" s="127" t="s">
        <v>126</v>
      </c>
      <c r="B496" s="128" t="s">
        <v>205</v>
      </c>
      <c r="C496" s="128" t="s">
        <v>206</v>
      </c>
      <c r="D496" s="128" t="s">
        <v>207</v>
      </c>
      <c r="E496" s="128" t="s">
        <v>208</v>
      </c>
    </row>
    <row r="497" spans="1:7" ht="16" customHeight="1">
      <c r="A497" s="117" t="s">
        <v>209</v>
      </c>
      <c r="B497" s="109" t="s">
        <v>308</v>
      </c>
      <c r="C497" s="118">
        <v>2</v>
      </c>
      <c r="D497" s="129">
        <v>0.23041795525423955</v>
      </c>
      <c r="E497" s="129">
        <v>0.35733099209833163</v>
      </c>
    </row>
    <row r="498" spans="1:7" ht="16" customHeight="1">
      <c r="A498" s="111" t="s">
        <v>211</v>
      </c>
      <c r="B498" s="130">
        <v>4.0890225143874881</v>
      </c>
      <c r="C498" s="112">
        <v>2</v>
      </c>
      <c r="D498" s="130">
        <v>0.1294434390695049</v>
      </c>
      <c r="E498" s="130">
        <v>0.35733099209833163</v>
      </c>
    </row>
    <row r="499" spans="1:7" ht="22" customHeight="1">
      <c r="A499" s="111" t="s">
        <v>212</v>
      </c>
      <c r="B499" s="130">
        <v>2.4977880032407036</v>
      </c>
      <c r="C499" s="131"/>
      <c r="D499" s="131"/>
      <c r="E499" s="130">
        <v>0.35733099209833163</v>
      </c>
    </row>
    <row r="500" spans="1:7" ht="16" customHeight="1" thickBot="1">
      <c r="A500" s="114" t="s">
        <v>213</v>
      </c>
      <c r="B500" s="121">
        <v>69</v>
      </c>
      <c r="C500" s="132"/>
      <c r="D500" s="132"/>
      <c r="E500" s="132"/>
    </row>
    <row r="501" spans="1:7" ht="25" customHeight="1" thickTop="1">
      <c r="A501" s="271" t="s">
        <v>294</v>
      </c>
      <c r="B501" s="258"/>
      <c r="C501" s="258"/>
      <c r="D501" s="258"/>
      <c r="E501" s="258"/>
    </row>
    <row r="504" spans="1:7" ht="16.5">
      <c r="A504" s="108" t="s">
        <v>341</v>
      </c>
    </row>
    <row r="506" spans="1:7" ht="18" customHeight="1" thickBot="1">
      <c r="A506" s="257" t="s">
        <v>198</v>
      </c>
      <c r="B506" s="258"/>
      <c r="C506" s="258"/>
      <c r="D506" s="258"/>
      <c r="E506" s="258"/>
      <c r="F506" s="258"/>
      <c r="G506" s="258"/>
    </row>
    <row r="507" spans="1:7" ht="15" customHeight="1" thickTop="1" thickBot="1">
      <c r="A507" s="259" t="s">
        <v>126</v>
      </c>
      <c r="B507" s="260"/>
      <c r="C507" s="260"/>
      <c r="D507" s="262" t="s">
        <v>108</v>
      </c>
      <c r="E507" s="263"/>
      <c r="F507" s="263"/>
      <c r="G507" s="264" t="s">
        <v>82</v>
      </c>
    </row>
    <row r="508" spans="1:7" ht="25" customHeight="1" thickBot="1">
      <c r="A508" s="261"/>
      <c r="B508" s="261"/>
      <c r="C508" s="261"/>
      <c r="D508" s="116" t="s">
        <v>107</v>
      </c>
      <c r="E508" s="116" t="s">
        <v>84</v>
      </c>
      <c r="F508" s="116" t="s">
        <v>96</v>
      </c>
      <c r="G508" s="261"/>
    </row>
    <row r="509" spans="1:7" ht="16" customHeight="1">
      <c r="A509" s="265" t="s">
        <v>139</v>
      </c>
      <c r="B509" s="265" t="s">
        <v>199</v>
      </c>
      <c r="C509" s="117" t="s">
        <v>200</v>
      </c>
      <c r="D509" s="118">
        <v>0</v>
      </c>
      <c r="E509" s="118">
        <v>2</v>
      </c>
      <c r="F509" s="118">
        <v>1</v>
      </c>
      <c r="G509" s="118">
        <v>3</v>
      </c>
    </row>
    <row r="510" spans="1:7" ht="16" customHeight="1">
      <c r="A510" s="258"/>
      <c r="B510" s="266"/>
      <c r="C510" s="123" t="s">
        <v>352</v>
      </c>
      <c r="D510" s="124">
        <v>0</v>
      </c>
      <c r="E510" s="124">
        <v>0.10526315789473684</v>
      </c>
      <c r="F510" s="124">
        <v>3.3333333333333333E-2</v>
      </c>
      <c r="G510" s="124">
        <v>4.3478260869565216E-2</v>
      </c>
    </row>
    <row r="511" spans="1:7" ht="16" customHeight="1">
      <c r="A511" s="258"/>
      <c r="B511" s="267" t="s">
        <v>202</v>
      </c>
      <c r="C511" s="125" t="s">
        <v>200</v>
      </c>
      <c r="D511" s="126">
        <v>2</v>
      </c>
      <c r="E511" s="126">
        <v>10</v>
      </c>
      <c r="F511" s="126">
        <v>5</v>
      </c>
      <c r="G511" s="126">
        <v>17</v>
      </c>
    </row>
    <row r="512" spans="1:7" ht="16" customHeight="1">
      <c r="A512" s="258"/>
      <c r="B512" s="266"/>
      <c r="C512" s="123" t="s">
        <v>352</v>
      </c>
      <c r="D512" s="124">
        <v>0.1</v>
      </c>
      <c r="E512" s="124">
        <v>0.52631578947368418</v>
      </c>
      <c r="F512" s="124">
        <v>0.16666666666666663</v>
      </c>
      <c r="G512" s="124">
        <v>0.24637681159420294</v>
      </c>
    </row>
    <row r="513" spans="1:7" ht="16" customHeight="1">
      <c r="A513" s="258"/>
      <c r="B513" s="267" t="s">
        <v>203</v>
      </c>
      <c r="C513" s="125" t="s">
        <v>200</v>
      </c>
      <c r="D513" s="126">
        <v>18</v>
      </c>
      <c r="E513" s="126">
        <v>7</v>
      </c>
      <c r="F513" s="126">
        <v>24</v>
      </c>
      <c r="G513" s="126">
        <v>49</v>
      </c>
    </row>
    <row r="514" spans="1:7" ht="16" customHeight="1">
      <c r="A514" s="266"/>
      <c r="B514" s="266"/>
      <c r="C514" s="123" t="s">
        <v>352</v>
      </c>
      <c r="D514" s="124">
        <v>0.9</v>
      </c>
      <c r="E514" s="124">
        <v>0.36842105263157893</v>
      </c>
      <c r="F514" s="124">
        <v>0.8</v>
      </c>
      <c r="G514" s="124">
        <v>0.71014492753623193</v>
      </c>
    </row>
    <row r="515" spans="1:7" ht="16" customHeight="1" thickBot="1">
      <c r="A515" s="268" t="s">
        <v>82</v>
      </c>
      <c r="B515" s="269"/>
      <c r="C515" s="125" t="s">
        <v>200</v>
      </c>
      <c r="D515" s="126">
        <v>20</v>
      </c>
      <c r="E515" s="126">
        <v>19</v>
      </c>
      <c r="F515" s="126">
        <v>30</v>
      </c>
      <c r="G515" s="126">
        <v>69</v>
      </c>
    </row>
    <row r="516" spans="1:7" ht="16" customHeight="1" thickTop="1" thickBot="1">
      <c r="A516" s="270"/>
      <c r="B516" s="270"/>
      <c r="C516" s="114" t="s">
        <v>352</v>
      </c>
      <c r="D516" s="122">
        <v>1</v>
      </c>
      <c r="E516" s="122">
        <v>1</v>
      </c>
      <c r="F516" s="122">
        <v>1</v>
      </c>
      <c r="G516" s="122">
        <v>1</v>
      </c>
    </row>
    <row r="517" spans="1:7" ht="15" thickTop="1"/>
    <row r="518" spans="1:7" ht="18" customHeight="1" thickBot="1">
      <c r="A518" s="257" t="s">
        <v>204</v>
      </c>
      <c r="B518" s="258"/>
      <c r="C518" s="258"/>
      <c r="D518" s="258"/>
      <c r="E518" s="258"/>
    </row>
    <row r="519" spans="1:7" ht="25" customHeight="1" thickTop="1" thickBot="1">
      <c r="A519" s="127" t="s">
        <v>126</v>
      </c>
      <c r="B519" s="128" t="s">
        <v>205</v>
      </c>
      <c r="C519" s="128" t="s">
        <v>206</v>
      </c>
      <c r="D519" s="128" t="s">
        <v>207</v>
      </c>
      <c r="E519" s="128" t="s">
        <v>208</v>
      </c>
    </row>
    <row r="520" spans="1:7" ht="16" customHeight="1">
      <c r="A520" s="137" t="s">
        <v>209</v>
      </c>
      <c r="B520" s="138" t="s">
        <v>353</v>
      </c>
      <c r="C520" s="139">
        <v>4</v>
      </c>
      <c r="D520" s="140">
        <v>3.5333991013415415E-3</v>
      </c>
      <c r="E520" s="140">
        <v>1.7062428418270679E-3</v>
      </c>
      <c r="F520" s="141"/>
      <c r="G520" s="141"/>
    </row>
    <row r="521" spans="1:7" ht="16" customHeight="1">
      <c r="A521" s="111" t="s">
        <v>211</v>
      </c>
      <c r="B521" s="130">
        <v>15.731533595885857</v>
      </c>
      <c r="C521" s="112">
        <v>4</v>
      </c>
      <c r="D521" s="130">
        <v>3.4013959267525343E-3</v>
      </c>
      <c r="E521" s="130">
        <v>3.9352403816060692E-3</v>
      </c>
    </row>
    <row r="522" spans="1:7" ht="22" customHeight="1">
      <c r="A522" s="133" t="s">
        <v>212</v>
      </c>
      <c r="B522" s="134">
        <v>14.146852851551291</v>
      </c>
      <c r="C522" s="135"/>
      <c r="D522" s="135"/>
      <c r="E522" s="134">
        <v>2.1145557860783406E-3</v>
      </c>
      <c r="F522" s="136"/>
      <c r="G522" s="136"/>
    </row>
    <row r="523" spans="1:7" ht="16" customHeight="1" thickBot="1">
      <c r="A523" s="114" t="s">
        <v>213</v>
      </c>
      <c r="B523" s="121">
        <v>69</v>
      </c>
      <c r="C523" s="132"/>
      <c r="D523" s="132"/>
      <c r="E523" s="132"/>
    </row>
    <row r="524" spans="1:7" ht="25" customHeight="1" thickTop="1">
      <c r="A524" s="271" t="s">
        <v>354</v>
      </c>
      <c r="B524" s="258"/>
      <c r="C524" s="258"/>
      <c r="D524" s="258"/>
      <c r="E524" s="258"/>
    </row>
    <row r="527" spans="1:7" ht="16.5">
      <c r="A527" s="108" t="s">
        <v>342</v>
      </c>
    </row>
    <row r="529" spans="1:7" ht="18" customHeight="1" thickBot="1">
      <c r="A529" s="257" t="s">
        <v>198</v>
      </c>
      <c r="B529" s="258"/>
      <c r="C529" s="258"/>
      <c r="D529" s="258"/>
      <c r="E529" s="258"/>
      <c r="F529" s="258"/>
      <c r="G529" s="258"/>
    </row>
    <row r="530" spans="1:7" ht="15" customHeight="1" thickTop="1" thickBot="1">
      <c r="A530" s="259" t="s">
        <v>126</v>
      </c>
      <c r="B530" s="260"/>
      <c r="C530" s="260"/>
      <c r="D530" s="262" t="s">
        <v>108</v>
      </c>
      <c r="E530" s="263"/>
      <c r="F530" s="263"/>
      <c r="G530" s="264" t="s">
        <v>82</v>
      </c>
    </row>
    <row r="531" spans="1:7" ht="25" customHeight="1" thickBot="1">
      <c r="A531" s="261"/>
      <c r="B531" s="261"/>
      <c r="C531" s="261"/>
      <c r="D531" s="116" t="s">
        <v>107</v>
      </c>
      <c r="E531" s="116" t="s">
        <v>84</v>
      </c>
      <c r="F531" s="116" t="s">
        <v>96</v>
      </c>
      <c r="G531" s="261"/>
    </row>
    <row r="532" spans="1:7" ht="16" customHeight="1">
      <c r="A532" s="265" t="s">
        <v>140</v>
      </c>
      <c r="B532" s="265" t="s">
        <v>199</v>
      </c>
      <c r="C532" s="117" t="s">
        <v>200</v>
      </c>
      <c r="D532" s="118">
        <v>0</v>
      </c>
      <c r="E532" s="118">
        <v>4</v>
      </c>
      <c r="F532" s="118">
        <v>1</v>
      </c>
      <c r="G532" s="118">
        <v>5</v>
      </c>
    </row>
    <row r="533" spans="1:7" ht="16" customHeight="1">
      <c r="A533" s="258"/>
      <c r="B533" s="266"/>
      <c r="C533" s="123" t="s">
        <v>352</v>
      </c>
      <c r="D533" s="124">
        <v>0</v>
      </c>
      <c r="E533" s="124">
        <v>0.21052631578947367</v>
      </c>
      <c r="F533" s="124">
        <v>3.3333333333333333E-2</v>
      </c>
      <c r="G533" s="124">
        <v>7.2463768115942032E-2</v>
      </c>
    </row>
    <row r="534" spans="1:7" ht="16" customHeight="1">
      <c r="A534" s="258"/>
      <c r="B534" s="267" t="s">
        <v>202</v>
      </c>
      <c r="C534" s="125" t="s">
        <v>200</v>
      </c>
      <c r="D534" s="126">
        <v>7</v>
      </c>
      <c r="E534" s="126">
        <v>5</v>
      </c>
      <c r="F534" s="126">
        <v>8</v>
      </c>
      <c r="G534" s="126">
        <v>20</v>
      </c>
    </row>
    <row r="535" spans="1:7" ht="16" customHeight="1">
      <c r="A535" s="258"/>
      <c r="B535" s="266"/>
      <c r="C535" s="123" t="s">
        <v>352</v>
      </c>
      <c r="D535" s="124">
        <v>0.35</v>
      </c>
      <c r="E535" s="124">
        <v>0.26315789473684209</v>
      </c>
      <c r="F535" s="124">
        <v>0.26666666666666666</v>
      </c>
      <c r="G535" s="124">
        <v>0.28985507246376813</v>
      </c>
    </row>
    <row r="536" spans="1:7" ht="16" customHeight="1">
      <c r="A536" s="258"/>
      <c r="B536" s="267" t="s">
        <v>203</v>
      </c>
      <c r="C536" s="125" t="s">
        <v>200</v>
      </c>
      <c r="D536" s="126">
        <v>13</v>
      </c>
      <c r="E536" s="126">
        <v>10</v>
      </c>
      <c r="F536" s="126">
        <v>21</v>
      </c>
      <c r="G536" s="126">
        <v>44</v>
      </c>
    </row>
    <row r="537" spans="1:7" ht="16" customHeight="1">
      <c r="A537" s="266"/>
      <c r="B537" s="266"/>
      <c r="C537" s="123" t="s">
        <v>352</v>
      </c>
      <c r="D537" s="124">
        <v>0.65</v>
      </c>
      <c r="E537" s="124">
        <v>0.52631578947368418</v>
      </c>
      <c r="F537" s="124">
        <v>0.7</v>
      </c>
      <c r="G537" s="124">
        <v>0.6376811594202898</v>
      </c>
    </row>
    <row r="538" spans="1:7" ht="16" customHeight="1" thickBot="1">
      <c r="A538" s="268" t="s">
        <v>82</v>
      </c>
      <c r="B538" s="269"/>
      <c r="C538" s="125" t="s">
        <v>200</v>
      </c>
      <c r="D538" s="126">
        <v>20</v>
      </c>
      <c r="E538" s="126">
        <v>19</v>
      </c>
      <c r="F538" s="126">
        <v>30</v>
      </c>
      <c r="G538" s="126">
        <v>69</v>
      </c>
    </row>
    <row r="539" spans="1:7" ht="16" customHeight="1" thickTop="1" thickBot="1">
      <c r="A539" s="270"/>
      <c r="B539" s="270"/>
      <c r="C539" s="114" t="s">
        <v>352</v>
      </c>
      <c r="D539" s="122">
        <v>1</v>
      </c>
      <c r="E539" s="122">
        <v>1</v>
      </c>
      <c r="F539" s="122">
        <v>1</v>
      </c>
      <c r="G539" s="122">
        <v>1</v>
      </c>
    </row>
    <row r="540" spans="1:7" ht="15" thickTop="1"/>
    <row r="541" spans="1:7" ht="18" customHeight="1" thickBot="1">
      <c r="A541" s="257" t="s">
        <v>204</v>
      </c>
      <c r="B541" s="258"/>
      <c r="C541" s="258"/>
      <c r="D541" s="258"/>
      <c r="E541" s="258"/>
    </row>
    <row r="542" spans="1:7" ht="25" customHeight="1" thickTop="1" thickBot="1">
      <c r="A542" s="127" t="s">
        <v>126</v>
      </c>
      <c r="B542" s="128" t="s">
        <v>205</v>
      </c>
      <c r="C542" s="128" t="s">
        <v>206</v>
      </c>
      <c r="D542" s="128" t="s">
        <v>207</v>
      </c>
      <c r="E542" s="128" t="s">
        <v>208</v>
      </c>
    </row>
    <row r="543" spans="1:7" ht="16" customHeight="1">
      <c r="A543" s="117" t="s">
        <v>209</v>
      </c>
      <c r="B543" s="109" t="s">
        <v>355</v>
      </c>
      <c r="C543" s="118">
        <v>4</v>
      </c>
      <c r="D543" s="129">
        <v>9.1944315187337741E-2</v>
      </c>
      <c r="E543" s="129">
        <v>9.2750126857685827E-2</v>
      </c>
    </row>
    <row r="544" spans="1:7" ht="16" customHeight="1">
      <c r="A544" s="111" t="s">
        <v>211</v>
      </c>
      <c r="B544" s="130">
        <v>7.8933930381169901</v>
      </c>
      <c r="C544" s="112">
        <v>4</v>
      </c>
      <c r="D544" s="130">
        <v>9.5562333734522636E-2</v>
      </c>
      <c r="E544" s="130">
        <v>0.13414976379369789</v>
      </c>
    </row>
    <row r="545" spans="1:7" ht="22" customHeight="1">
      <c r="A545" s="111" t="s">
        <v>212</v>
      </c>
      <c r="B545" s="130">
        <v>6.1568011338999078</v>
      </c>
      <c r="C545" s="131"/>
      <c r="D545" s="131"/>
      <c r="E545" s="130">
        <v>0.15805640258760054</v>
      </c>
    </row>
    <row r="546" spans="1:7" ht="16" customHeight="1" thickBot="1">
      <c r="A546" s="114" t="s">
        <v>213</v>
      </c>
      <c r="B546" s="121">
        <v>69</v>
      </c>
      <c r="C546" s="132"/>
      <c r="D546" s="132"/>
      <c r="E546" s="132"/>
    </row>
    <row r="547" spans="1:7" ht="25" customHeight="1" thickTop="1">
      <c r="A547" s="271" t="s">
        <v>356</v>
      </c>
      <c r="B547" s="258"/>
      <c r="C547" s="258"/>
      <c r="D547" s="258"/>
      <c r="E547" s="258"/>
    </row>
    <row r="550" spans="1:7" ht="16.5">
      <c r="A550" s="108" t="s">
        <v>343</v>
      </c>
    </row>
    <row r="552" spans="1:7" ht="18" customHeight="1" thickBot="1">
      <c r="A552" s="257" t="s">
        <v>198</v>
      </c>
      <c r="B552" s="258"/>
      <c r="C552" s="258"/>
      <c r="D552" s="258"/>
      <c r="E552" s="258"/>
      <c r="F552" s="258"/>
      <c r="G552" s="258"/>
    </row>
    <row r="553" spans="1:7" ht="15" customHeight="1" thickTop="1" thickBot="1">
      <c r="A553" s="259" t="s">
        <v>126</v>
      </c>
      <c r="B553" s="260"/>
      <c r="C553" s="260"/>
      <c r="D553" s="262" t="s">
        <v>108</v>
      </c>
      <c r="E553" s="263"/>
      <c r="F553" s="263"/>
      <c r="G553" s="264" t="s">
        <v>82</v>
      </c>
    </row>
    <row r="554" spans="1:7" ht="25" customHeight="1" thickBot="1">
      <c r="A554" s="261"/>
      <c r="B554" s="261"/>
      <c r="C554" s="261"/>
      <c r="D554" s="116" t="s">
        <v>107</v>
      </c>
      <c r="E554" s="116" t="s">
        <v>84</v>
      </c>
      <c r="F554" s="116" t="s">
        <v>96</v>
      </c>
      <c r="G554" s="261"/>
    </row>
    <row r="555" spans="1:7" ht="16" customHeight="1">
      <c r="A555" s="265" t="s">
        <v>141</v>
      </c>
      <c r="B555" s="265" t="s">
        <v>199</v>
      </c>
      <c r="C555" s="117" t="s">
        <v>200</v>
      </c>
      <c r="D555" s="118">
        <v>1</v>
      </c>
      <c r="E555" s="118">
        <v>0</v>
      </c>
      <c r="F555" s="118">
        <v>0</v>
      </c>
      <c r="G555" s="118">
        <v>1</v>
      </c>
    </row>
    <row r="556" spans="1:7" ht="16" customHeight="1">
      <c r="A556" s="258"/>
      <c r="B556" s="266"/>
      <c r="C556" s="123" t="s">
        <v>352</v>
      </c>
      <c r="D556" s="124">
        <v>0.05</v>
      </c>
      <c r="E556" s="124">
        <v>0</v>
      </c>
      <c r="F556" s="124">
        <v>0</v>
      </c>
      <c r="G556" s="124">
        <v>1.4492753623188406E-2</v>
      </c>
    </row>
    <row r="557" spans="1:7" ht="16" customHeight="1">
      <c r="A557" s="258"/>
      <c r="B557" s="267" t="s">
        <v>202</v>
      </c>
      <c r="C557" s="125" t="s">
        <v>200</v>
      </c>
      <c r="D557" s="126">
        <v>0</v>
      </c>
      <c r="E557" s="126">
        <v>1</v>
      </c>
      <c r="F557" s="126">
        <v>0</v>
      </c>
      <c r="G557" s="126">
        <v>1</v>
      </c>
    </row>
    <row r="558" spans="1:7" ht="16" customHeight="1">
      <c r="A558" s="258"/>
      <c r="B558" s="266"/>
      <c r="C558" s="123" t="s">
        <v>352</v>
      </c>
      <c r="D558" s="124">
        <v>0</v>
      </c>
      <c r="E558" s="124">
        <v>5.2631578947368418E-2</v>
      </c>
      <c r="F558" s="124">
        <v>0</v>
      </c>
      <c r="G558" s="124">
        <v>1.4492753623188406E-2</v>
      </c>
    </row>
    <row r="559" spans="1:7" ht="16" customHeight="1">
      <c r="A559" s="258"/>
      <c r="B559" s="267" t="s">
        <v>203</v>
      </c>
      <c r="C559" s="125" t="s">
        <v>200</v>
      </c>
      <c r="D559" s="126">
        <v>19</v>
      </c>
      <c r="E559" s="126">
        <v>18</v>
      </c>
      <c r="F559" s="126">
        <v>30</v>
      </c>
      <c r="G559" s="126">
        <v>67</v>
      </c>
    </row>
    <row r="560" spans="1:7" ht="16" customHeight="1">
      <c r="A560" s="266"/>
      <c r="B560" s="266"/>
      <c r="C560" s="123" t="s">
        <v>352</v>
      </c>
      <c r="D560" s="124">
        <v>0.95</v>
      </c>
      <c r="E560" s="124">
        <v>0.94736842105263153</v>
      </c>
      <c r="F560" s="124">
        <v>1</v>
      </c>
      <c r="G560" s="124">
        <v>0.97101449275362317</v>
      </c>
    </row>
    <row r="561" spans="1:7" ht="16" customHeight="1" thickBot="1">
      <c r="A561" s="268" t="s">
        <v>82</v>
      </c>
      <c r="B561" s="269"/>
      <c r="C561" s="125" t="s">
        <v>200</v>
      </c>
      <c r="D561" s="126">
        <v>20</v>
      </c>
      <c r="E561" s="126">
        <v>19</v>
      </c>
      <c r="F561" s="126">
        <v>30</v>
      </c>
      <c r="G561" s="126">
        <v>69</v>
      </c>
    </row>
    <row r="562" spans="1:7" ht="16" customHeight="1" thickTop="1" thickBot="1">
      <c r="A562" s="270"/>
      <c r="B562" s="270"/>
      <c r="C562" s="114" t="s">
        <v>352</v>
      </c>
      <c r="D562" s="122">
        <v>1</v>
      </c>
      <c r="E562" s="122">
        <v>1</v>
      </c>
      <c r="F562" s="122">
        <v>1</v>
      </c>
      <c r="G562" s="122">
        <v>1</v>
      </c>
    </row>
    <row r="563" spans="1:7" ht="15" thickTop="1"/>
    <row r="564" spans="1:7" ht="18" customHeight="1" thickBot="1">
      <c r="A564" s="257" t="s">
        <v>204</v>
      </c>
      <c r="B564" s="258"/>
      <c r="C564" s="258"/>
      <c r="D564" s="258"/>
      <c r="E564" s="258"/>
    </row>
    <row r="565" spans="1:7" ht="25" customHeight="1" thickTop="1" thickBot="1">
      <c r="A565" s="127" t="s">
        <v>126</v>
      </c>
      <c r="B565" s="128" t="s">
        <v>205</v>
      </c>
      <c r="C565" s="128" t="s">
        <v>206</v>
      </c>
      <c r="D565" s="128" t="s">
        <v>207</v>
      </c>
      <c r="E565" s="128" t="s">
        <v>208</v>
      </c>
    </row>
    <row r="566" spans="1:7" ht="16" customHeight="1">
      <c r="A566" s="117" t="s">
        <v>209</v>
      </c>
      <c r="B566" s="109" t="s">
        <v>357</v>
      </c>
      <c r="C566" s="118">
        <v>4</v>
      </c>
      <c r="D566" s="129">
        <v>0.2744564245153554</v>
      </c>
      <c r="E566" s="129">
        <v>0.23486786018755074</v>
      </c>
    </row>
    <row r="567" spans="1:7" ht="16" customHeight="1">
      <c r="A567" s="111" t="s">
        <v>211</v>
      </c>
      <c r="B567" s="130">
        <v>5.1019789781346354</v>
      </c>
      <c r="C567" s="112">
        <v>4</v>
      </c>
      <c r="D567" s="130">
        <v>0.27699295811012392</v>
      </c>
      <c r="E567" s="130">
        <v>0.31585677749360275</v>
      </c>
    </row>
    <row r="568" spans="1:7" ht="22" customHeight="1">
      <c r="A568" s="111" t="s">
        <v>212</v>
      </c>
      <c r="B568" s="130">
        <v>4.4561071776994829</v>
      </c>
      <c r="C568" s="131"/>
      <c r="D568" s="131"/>
      <c r="E568" s="130">
        <v>0.31585677749360275</v>
      </c>
    </row>
    <row r="569" spans="1:7" ht="16" customHeight="1" thickBot="1">
      <c r="A569" s="114" t="s">
        <v>213</v>
      </c>
      <c r="B569" s="121">
        <v>69</v>
      </c>
      <c r="C569" s="132"/>
      <c r="D569" s="132"/>
      <c r="E569" s="132"/>
    </row>
    <row r="570" spans="1:7" ht="25" customHeight="1" thickTop="1">
      <c r="A570" s="271" t="s">
        <v>358</v>
      </c>
      <c r="B570" s="258"/>
      <c r="C570" s="258"/>
      <c r="D570" s="258"/>
      <c r="E570" s="258"/>
    </row>
    <row r="573" spans="1:7" ht="16.5">
      <c r="A573" s="108" t="s">
        <v>344</v>
      </c>
    </row>
    <row r="575" spans="1:7" ht="18" customHeight="1" thickBot="1">
      <c r="A575" s="257" t="s">
        <v>198</v>
      </c>
      <c r="B575" s="258"/>
      <c r="C575" s="258"/>
      <c r="D575" s="258"/>
      <c r="E575" s="258"/>
      <c r="F575" s="258"/>
      <c r="G575" s="258"/>
    </row>
    <row r="576" spans="1:7" ht="15" customHeight="1" thickTop="1" thickBot="1">
      <c r="A576" s="259" t="s">
        <v>126</v>
      </c>
      <c r="B576" s="260"/>
      <c r="C576" s="260"/>
      <c r="D576" s="262" t="s">
        <v>108</v>
      </c>
      <c r="E576" s="263"/>
      <c r="F576" s="263"/>
      <c r="G576" s="264" t="s">
        <v>82</v>
      </c>
    </row>
    <row r="577" spans="1:7" ht="25" customHeight="1" thickBot="1">
      <c r="A577" s="261"/>
      <c r="B577" s="261"/>
      <c r="C577" s="261"/>
      <c r="D577" s="116" t="s">
        <v>107</v>
      </c>
      <c r="E577" s="116" t="s">
        <v>84</v>
      </c>
      <c r="F577" s="116" t="s">
        <v>96</v>
      </c>
      <c r="G577" s="261"/>
    </row>
    <row r="578" spans="1:7" ht="16" customHeight="1">
      <c r="A578" s="265" t="s">
        <v>142</v>
      </c>
      <c r="B578" s="265" t="s">
        <v>199</v>
      </c>
      <c r="C578" s="117" t="s">
        <v>200</v>
      </c>
      <c r="D578" s="118">
        <v>0</v>
      </c>
      <c r="E578" s="118">
        <v>2</v>
      </c>
      <c r="F578" s="118">
        <v>4</v>
      </c>
      <c r="G578" s="118">
        <v>6</v>
      </c>
    </row>
    <row r="579" spans="1:7" ht="16" customHeight="1">
      <c r="A579" s="258"/>
      <c r="B579" s="266"/>
      <c r="C579" s="123" t="s">
        <v>352</v>
      </c>
      <c r="D579" s="124">
        <v>0</v>
      </c>
      <c r="E579" s="124">
        <v>0.10526315789473684</v>
      </c>
      <c r="F579" s="124">
        <v>0.13333333333333333</v>
      </c>
      <c r="G579" s="124">
        <v>8.6956521739130432E-2</v>
      </c>
    </row>
    <row r="580" spans="1:7" ht="16" customHeight="1">
      <c r="A580" s="258"/>
      <c r="B580" s="267" t="s">
        <v>203</v>
      </c>
      <c r="C580" s="125" t="s">
        <v>200</v>
      </c>
      <c r="D580" s="126">
        <v>2</v>
      </c>
      <c r="E580" s="126">
        <v>3</v>
      </c>
      <c r="F580" s="126">
        <v>3</v>
      </c>
      <c r="G580" s="126">
        <v>8</v>
      </c>
    </row>
    <row r="581" spans="1:7" ht="16" customHeight="1">
      <c r="A581" s="258"/>
      <c r="B581" s="266"/>
      <c r="C581" s="123" t="s">
        <v>352</v>
      </c>
      <c r="D581" s="124">
        <v>0.1</v>
      </c>
      <c r="E581" s="124">
        <v>0.15789473684210525</v>
      </c>
      <c r="F581" s="124">
        <v>0.1</v>
      </c>
      <c r="G581" s="124">
        <v>0.11594202898550725</v>
      </c>
    </row>
    <row r="582" spans="1:7" ht="16" customHeight="1">
      <c r="A582" s="258"/>
      <c r="B582" s="267" t="s">
        <v>219</v>
      </c>
      <c r="C582" s="125" t="s">
        <v>200</v>
      </c>
      <c r="D582" s="126">
        <v>18</v>
      </c>
      <c r="E582" s="126">
        <v>14</v>
      </c>
      <c r="F582" s="126">
        <v>23</v>
      </c>
      <c r="G582" s="126">
        <v>55</v>
      </c>
    </row>
    <row r="583" spans="1:7" ht="16" customHeight="1">
      <c r="A583" s="266"/>
      <c r="B583" s="266"/>
      <c r="C583" s="123" t="s">
        <v>352</v>
      </c>
      <c r="D583" s="124">
        <v>0.9</v>
      </c>
      <c r="E583" s="124">
        <v>0.73684210526315785</v>
      </c>
      <c r="F583" s="124">
        <v>0.76666666666666672</v>
      </c>
      <c r="G583" s="124">
        <v>0.79710144927536231</v>
      </c>
    </row>
    <row r="584" spans="1:7" ht="16" customHeight="1" thickBot="1">
      <c r="A584" s="268" t="s">
        <v>82</v>
      </c>
      <c r="B584" s="269"/>
      <c r="C584" s="125" t="s">
        <v>200</v>
      </c>
      <c r="D584" s="126">
        <v>20</v>
      </c>
      <c r="E584" s="126">
        <v>19</v>
      </c>
      <c r="F584" s="126">
        <v>30</v>
      </c>
      <c r="G584" s="126">
        <v>69</v>
      </c>
    </row>
    <row r="585" spans="1:7" ht="16" customHeight="1" thickTop="1" thickBot="1">
      <c r="A585" s="270"/>
      <c r="B585" s="270"/>
      <c r="C585" s="114" t="s">
        <v>352</v>
      </c>
      <c r="D585" s="122">
        <v>1</v>
      </c>
      <c r="E585" s="122">
        <v>1</v>
      </c>
      <c r="F585" s="122">
        <v>1</v>
      </c>
      <c r="G585" s="122">
        <v>1</v>
      </c>
    </row>
    <row r="586" spans="1:7" ht="15" thickTop="1"/>
    <row r="587" spans="1:7" ht="18" customHeight="1" thickBot="1">
      <c r="A587" s="257" t="s">
        <v>204</v>
      </c>
      <c r="B587" s="258"/>
      <c r="C587" s="258"/>
      <c r="D587" s="258"/>
      <c r="E587" s="258"/>
    </row>
    <row r="588" spans="1:7" ht="25" customHeight="1" thickTop="1" thickBot="1">
      <c r="A588" s="127" t="s">
        <v>126</v>
      </c>
      <c r="B588" s="128" t="s">
        <v>205</v>
      </c>
      <c r="C588" s="128" t="s">
        <v>206</v>
      </c>
      <c r="D588" s="128" t="s">
        <v>207</v>
      </c>
      <c r="E588" s="128" t="s">
        <v>208</v>
      </c>
    </row>
    <row r="589" spans="1:7" ht="16" customHeight="1">
      <c r="A589" s="117" t="s">
        <v>209</v>
      </c>
      <c r="B589" s="109" t="s">
        <v>359</v>
      </c>
      <c r="C589" s="118">
        <v>4</v>
      </c>
      <c r="D589" s="129">
        <v>0.50269926523124508</v>
      </c>
      <c r="E589" s="129">
        <v>0.51829003826314246</v>
      </c>
    </row>
    <row r="590" spans="1:7" ht="16" customHeight="1">
      <c r="A590" s="111" t="s">
        <v>211</v>
      </c>
      <c r="B590" s="130">
        <v>4.9366561547083228</v>
      </c>
      <c r="C590" s="112">
        <v>4</v>
      </c>
      <c r="D590" s="130">
        <v>0.2938589403243092</v>
      </c>
      <c r="E590" s="130">
        <v>0.40404528845038767</v>
      </c>
    </row>
    <row r="591" spans="1:7" ht="22" customHeight="1">
      <c r="A591" s="111" t="s">
        <v>212</v>
      </c>
      <c r="B591" s="130">
        <v>3.4549798145377402</v>
      </c>
      <c r="C591" s="131"/>
      <c r="D591" s="131"/>
      <c r="E591" s="130">
        <v>0.48440683967562759</v>
      </c>
    </row>
    <row r="592" spans="1:7" ht="16" customHeight="1" thickBot="1">
      <c r="A592" s="114" t="s">
        <v>213</v>
      </c>
      <c r="B592" s="121">
        <v>69</v>
      </c>
      <c r="C592" s="132"/>
      <c r="D592" s="132"/>
      <c r="E592" s="132"/>
    </row>
    <row r="593" spans="1:7" ht="25" customHeight="1" thickTop="1">
      <c r="A593" s="271" t="s">
        <v>360</v>
      </c>
      <c r="B593" s="258"/>
      <c r="C593" s="258"/>
      <c r="D593" s="258"/>
      <c r="E593" s="258"/>
    </row>
    <row r="596" spans="1:7" ht="16.5">
      <c r="A596" s="108" t="s">
        <v>345</v>
      </c>
    </row>
    <row r="598" spans="1:7" ht="18" customHeight="1" thickBot="1">
      <c r="A598" s="257" t="s">
        <v>198</v>
      </c>
      <c r="B598" s="258"/>
      <c r="C598" s="258"/>
      <c r="D598" s="258"/>
      <c r="E598" s="258"/>
      <c r="F598" s="258"/>
      <c r="G598" s="258"/>
    </row>
    <row r="599" spans="1:7" ht="15" customHeight="1" thickTop="1" thickBot="1">
      <c r="A599" s="259" t="s">
        <v>126</v>
      </c>
      <c r="B599" s="260"/>
      <c r="C599" s="260"/>
      <c r="D599" s="262" t="s">
        <v>108</v>
      </c>
      <c r="E599" s="263"/>
      <c r="F599" s="263"/>
      <c r="G599" s="264" t="s">
        <v>82</v>
      </c>
    </row>
    <row r="600" spans="1:7" ht="25" customHeight="1" thickBot="1">
      <c r="A600" s="261"/>
      <c r="B600" s="261"/>
      <c r="C600" s="261"/>
      <c r="D600" s="116" t="s">
        <v>107</v>
      </c>
      <c r="E600" s="116" t="s">
        <v>84</v>
      </c>
      <c r="F600" s="116" t="s">
        <v>96</v>
      </c>
      <c r="G600" s="261"/>
    </row>
    <row r="601" spans="1:7" ht="16" customHeight="1">
      <c r="A601" s="265" t="s">
        <v>143</v>
      </c>
      <c r="B601" s="265" t="s">
        <v>199</v>
      </c>
      <c r="C601" s="117" t="s">
        <v>200</v>
      </c>
      <c r="D601" s="118">
        <v>0</v>
      </c>
      <c r="E601" s="118">
        <v>6</v>
      </c>
      <c r="F601" s="118">
        <v>3</v>
      </c>
      <c r="G601" s="118">
        <v>9</v>
      </c>
    </row>
    <row r="602" spans="1:7" ht="16" customHeight="1">
      <c r="A602" s="258"/>
      <c r="B602" s="266"/>
      <c r="C602" s="123" t="s">
        <v>352</v>
      </c>
      <c r="D602" s="124">
        <v>0</v>
      </c>
      <c r="E602" s="124">
        <v>0.31578947368421051</v>
      </c>
      <c r="F602" s="124">
        <v>0.1</v>
      </c>
      <c r="G602" s="124">
        <v>0.13043478260869565</v>
      </c>
    </row>
    <row r="603" spans="1:7" ht="16" customHeight="1">
      <c r="A603" s="258"/>
      <c r="B603" s="267" t="s">
        <v>203</v>
      </c>
      <c r="C603" s="125" t="s">
        <v>200</v>
      </c>
      <c r="D603" s="126">
        <v>6</v>
      </c>
      <c r="E603" s="126">
        <v>5</v>
      </c>
      <c r="F603" s="126">
        <v>5</v>
      </c>
      <c r="G603" s="126">
        <v>16</v>
      </c>
    </row>
    <row r="604" spans="1:7" ht="16" customHeight="1">
      <c r="A604" s="258"/>
      <c r="B604" s="266"/>
      <c r="C604" s="123" t="s">
        <v>352</v>
      </c>
      <c r="D604" s="124">
        <v>0.3</v>
      </c>
      <c r="E604" s="124">
        <v>0.26315789473684209</v>
      </c>
      <c r="F604" s="124">
        <v>0.16666666666666663</v>
      </c>
      <c r="G604" s="124">
        <v>0.2318840579710145</v>
      </c>
    </row>
    <row r="605" spans="1:7" ht="16" customHeight="1">
      <c r="A605" s="258"/>
      <c r="B605" s="267" t="s">
        <v>219</v>
      </c>
      <c r="C605" s="125" t="s">
        <v>200</v>
      </c>
      <c r="D605" s="126">
        <v>14</v>
      </c>
      <c r="E605" s="126">
        <v>8</v>
      </c>
      <c r="F605" s="126">
        <v>22</v>
      </c>
      <c r="G605" s="126">
        <v>44</v>
      </c>
    </row>
    <row r="606" spans="1:7" ht="16" customHeight="1">
      <c r="A606" s="266"/>
      <c r="B606" s="266"/>
      <c r="C606" s="123" t="s">
        <v>352</v>
      </c>
      <c r="D606" s="124">
        <v>0.7</v>
      </c>
      <c r="E606" s="124">
        <v>0.42105263157894735</v>
      </c>
      <c r="F606" s="124">
        <v>0.73333333333333328</v>
      </c>
      <c r="G606" s="124">
        <v>0.6376811594202898</v>
      </c>
    </row>
    <row r="607" spans="1:7" ht="16" customHeight="1" thickBot="1">
      <c r="A607" s="268" t="s">
        <v>82</v>
      </c>
      <c r="B607" s="269"/>
      <c r="C607" s="125" t="s">
        <v>200</v>
      </c>
      <c r="D607" s="126">
        <v>20</v>
      </c>
      <c r="E607" s="126">
        <v>19</v>
      </c>
      <c r="F607" s="126">
        <v>30</v>
      </c>
      <c r="G607" s="126">
        <v>69</v>
      </c>
    </row>
    <row r="608" spans="1:7" ht="16" customHeight="1" thickTop="1" thickBot="1">
      <c r="A608" s="270"/>
      <c r="B608" s="270"/>
      <c r="C608" s="114" t="s">
        <v>352</v>
      </c>
      <c r="D608" s="122">
        <v>1</v>
      </c>
      <c r="E608" s="122">
        <v>1</v>
      </c>
      <c r="F608" s="122">
        <v>1</v>
      </c>
      <c r="G608" s="122">
        <v>1</v>
      </c>
    </row>
    <row r="609" spans="1:7" ht="15" thickTop="1"/>
    <row r="610" spans="1:7" ht="18" customHeight="1" thickBot="1">
      <c r="A610" s="257" t="s">
        <v>204</v>
      </c>
      <c r="B610" s="258"/>
      <c r="C610" s="258"/>
      <c r="D610" s="258"/>
      <c r="E610" s="258"/>
    </row>
    <row r="611" spans="1:7" ht="25" customHeight="1" thickTop="1" thickBot="1">
      <c r="A611" s="127" t="s">
        <v>126</v>
      </c>
      <c r="B611" s="128" t="s">
        <v>205</v>
      </c>
      <c r="C611" s="128" t="s">
        <v>206</v>
      </c>
      <c r="D611" s="128" t="s">
        <v>207</v>
      </c>
      <c r="E611" s="128" t="s">
        <v>208</v>
      </c>
    </row>
    <row r="612" spans="1:7" ht="16" customHeight="1">
      <c r="A612" s="137" t="s">
        <v>209</v>
      </c>
      <c r="B612" s="138" t="s">
        <v>361</v>
      </c>
      <c r="C612" s="139">
        <v>4</v>
      </c>
      <c r="D612" s="140">
        <v>2.8816178438450551E-2</v>
      </c>
      <c r="E612" s="140">
        <v>2.5682455179749805E-2</v>
      </c>
      <c r="F612" s="141"/>
      <c r="G612" s="141"/>
    </row>
    <row r="613" spans="1:7" ht="16" customHeight="1">
      <c r="A613" s="111" t="s">
        <v>211</v>
      </c>
      <c r="B613" s="130">
        <v>12.188510381710657</v>
      </c>
      <c r="C613" s="112">
        <v>4</v>
      </c>
      <c r="D613" s="130">
        <v>1.6003147419369191E-2</v>
      </c>
      <c r="E613" s="130">
        <v>2.5673324544842131E-2</v>
      </c>
    </row>
    <row r="614" spans="1:7" ht="22" customHeight="1">
      <c r="A614" s="133" t="s">
        <v>212</v>
      </c>
      <c r="B614" s="134">
        <v>10.046807450500811</v>
      </c>
      <c r="C614" s="135"/>
      <c r="D614" s="135"/>
      <c r="E614" s="134">
        <v>3.1020546201492655E-2</v>
      </c>
      <c r="F614" s="136"/>
      <c r="G614" s="136"/>
    </row>
    <row r="615" spans="1:7" ht="16" customHeight="1" thickBot="1">
      <c r="A615" s="114" t="s">
        <v>213</v>
      </c>
      <c r="B615" s="121">
        <v>69</v>
      </c>
      <c r="C615" s="132"/>
      <c r="D615" s="132"/>
      <c r="E615" s="132"/>
    </row>
    <row r="616" spans="1:7" ht="25" customHeight="1" thickTop="1">
      <c r="A616" s="271" t="s">
        <v>362</v>
      </c>
      <c r="B616" s="258"/>
      <c r="C616" s="258"/>
      <c r="D616" s="258"/>
      <c r="E616" s="258"/>
    </row>
    <row r="619" spans="1:7" ht="16.5">
      <c r="A619" s="108" t="s">
        <v>346</v>
      </c>
    </row>
    <row r="621" spans="1:7" ht="18" customHeight="1" thickBot="1">
      <c r="A621" s="257" t="s">
        <v>198</v>
      </c>
      <c r="B621" s="258"/>
      <c r="C621" s="258"/>
      <c r="D621" s="258"/>
      <c r="E621" s="258"/>
      <c r="F621" s="258"/>
      <c r="G621" s="258"/>
    </row>
    <row r="622" spans="1:7" ht="15" customHeight="1" thickTop="1" thickBot="1">
      <c r="A622" s="259" t="s">
        <v>126</v>
      </c>
      <c r="B622" s="260"/>
      <c r="C622" s="260"/>
      <c r="D622" s="262" t="s">
        <v>108</v>
      </c>
      <c r="E622" s="263"/>
      <c r="F622" s="263"/>
      <c r="G622" s="264" t="s">
        <v>82</v>
      </c>
    </row>
    <row r="623" spans="1:7" ht="25" customHeight="1" thickBot="1">
      <c r="A623" s="261"/>
      <c r="B623" s="261"/>
      <c r="C623" s="261"/>
      <c r="D623" s="116" t="s">
        <v>107</v>
      </c>
      <c r="E623" s="116" t="s">
        <v>84</v>
      </c>
      <c r="F623" s="116" t="s">
        <v>96</v>
      </c>
      <c r="G623" s="261"/>
    </row>
    <row r="624" spans="1:7" ht="16" customHeight="1">
      <c r="A624" s="265" t="s">
        <v>144</v>
      </c>
      <c r="B624" s="265" t="s">
        <v>199</v>
      </c>
      <c r="C624" s="117" t="s">
        <v>200</v>
      </c>
      <c r="D624" s="118">
        <v>0</v>
      </c>
      <c r="E624" s="118">
        <v>6</v>
      </c>
      <c r="F624" s="118">
        <v>6</v>
      </c>
      <c r="G624" s="118">
        <v>12</v>
      </c>
    </row>
    <row r="625" spans="1:7" ht="16" customHeight="1">
      <c r="A625" s="258"/>
      <c r="B625" s="266"/>
      <c r="C625" s="123" t="s">
        <v>352</v>
      </c>
      <c r="D625" s="124">
        <v>0</v>
      </c>
      <c r="E625" s="124">
        <v>0.31578947368421051</v>
      </c>
      <c r="F625" s="124">
        <v>0.2</v>
      </c>
      <c r="G625" s="124">
        <v>0.17391304347826086</v>
      </c>
    </row>
    <row r="626" spans="1:7" ht="16" customHeight="1">
      <c r="A626" s="258"/>
      <c r="B626" s="267" t="s">
        <v>203</v>
      </c>
      <c r="C626" s="125" t="s">
        <v>200</v>
      </c>
      <c r="D626" s="126">
        <v>2</v>
      </c>
      <c r="E626" s="126">
        <v>4</v>
      </c>
      <c r="F626" s="126">
        <v>7</v>
      </c>
      <c r="G626" s="126">
        <v>13</v>
      </c>
    </row>
    <row r="627" spans="1:7" ht="16" customHeight="1">
      <c r="A627" s="258"/>
      <c r="B627" s="266"/>
      <c r="C627" s="123" t="s">
        <v>352</v>
      </c>
      <c r="D627" s="124">
        <v>0.1</v>
      </c>
      <c r="E627" s="124">
        <v>0.21052631578947367</v>
      </c>
      <c r="F627" s="124">
        <v>0.23333333333333331</v>
      </c>
      <c r="G627" s="124">
        <v>0.18840579710144931</v>
      </c>
    </row>
    <row r="628" spans="1:7" ht="16" customHeight="1">
      <c r="A628" s="258"/>
      <c r="B628" s="267" t="s">
        <v>219</v>
      </c>
      <c r="C628" s="125" t="s">
        <v>200</v>
      </c>
      <c r="D628" s="126">
        <v>18</v>
      </c>
      <c r="E628" s="126">
        <v>9</v>
      </c>
      <c r="F628" s="126">
        <v>17</v>
      </c>
      <c r="G628" s="126">
        <v>44</v>
      </c>
    </row>
    <row r="629" spans="1:7" ht="16" customHeight="1">
      <c r="A629" s="266"/>
      <c r="B629" s="266"/>
      <c r="C629" s="123" t="s">
        <v>352</v>
      </c>
      <c r="D629" s="124">
        <v>0.9</v>
      </c>
      <c r="E629" s="124">
        <v>0.47368421052631576</v>
      </c>
      <c r="F629" s="124">
        <v>0.56666666666666665</v>
      </c>
      <c r="G629" s="124">
        <v>0.6376811594202898</v>
      </c>
    </row>
    <row r="630" spans="1:7" ht="16" customHeight="1" thickBot="1">
      <c r="A630" s="268" t="s">
        <v>82</v>
      </c>
      <c r="B630" s="269"/>
      <c r="C630" s="125" t="s">
        <v>200</v>
      </c>
      <c r="D630" s="126">
        <v>20</v>
      </c>
      <c r="E630" s="126">
        <v>19</v>
      </c>
      <c r="F630" s="126">
        <v>30</v>
      </c>
      <c r="G630" s="126">
        <v>69</v>
      </c>
    </row>
    <row r="631" spans="1:7" ht="16" customHeight="1" thickTop="1" thickBot="1">
      <c r="A631" s="270"/>
      <c r="B631" s="270"/>
      <c r="C631" s="114" t="s">
        <v>352</v>
      </c>
      <c r="D631" s="122">
        <v>1</v>
      </c>
      <c r="E631" s="122">
        <v>1</v>
      </c>
      <c r="F631" s="122">
        <v>1</v>
      </c>
      <c r="G631" s="122">
        <v>1</v>
      </c>
    </row>
    <row r="632" spans="1:7" ht="15" thickTop="1"/>
    <row r="633" spans="1:7" ht="18" customHeight="1" thickBot="1">
      <c r="A633" s="257" t="s">
        <v>204</v>
      </c>
      <c r="B633" s="258"/>
      <c r="C633" s="258"/>
      <c r="D633" s="258"/>
      <c r="E633" s="258"/>
    </row>
    <row r="634" spans="1:7" ht="25" customHeight="1" thickTop="1" thickBot="1">
      <c r="A634" s="127" t="s">
        <v>126</v>
      </c>
      <c r="B634" s="128" t="s">
        <v>205</v>
      </c>
      <c r="C634" s="128" t="s">
        <v>206</v>
      </c>
      <c r="D634" s="128" t="s">
        <v>207</v>
      </c>
      <c r="E634" s="128" t="s">
        <v>208</v>
      </c>
    </row>
    <row r="635" spans="1:7" ht="16" customHeight="1">
      <c r="A635" s="137" t="s">
        <v>209</v>
      </c>
      <c r="B635" s="138" t="s">
        <v>363</v>
      </c>
      <c r="C635" s="139">
        <v>4</v>
      </c>
      <c r="D635" s="140">
        <v>3.7316099843774E-2</v>
      </c>
      <c r="E635" s="140">
        <v>3.5783545360940992E-2</v>
      </c>
      <c r="F635" s="141"/>
      <c r="G635" s="141"/>
    </row>
    <row r="636" spans="1:7" ht="16" customHeight="1">
      <c r="A636" s="111" t="s">
        <v>211</v>
      </c>
      <c r="B636" s="130">
        <v>13.222344244160997</v>
      </c>
      <c r="C636" s="112">
        <v>4</v>
      </c>
      <c r="D636" s="130">
        <v>1.0238962957910059E-2</v>
      </c>
      <c r="E636" s="130">
        <v>1.7693420326606639E-2</v>
      </c>
    </row>
    <row r="637" spans="1:7" ht="22" customHeight="1">
      <c r="A637" s="133" t="s">
        <v>212</v>
      </c>
      <c r="B637" s="134">
        <v>10.685260746134201</v>
      </c>
      <c r="C637" s="135"/>
      <c r="D637" s="135"/>
      <c r="E637" s="134">
        <v>2.4402975988519218E-2</v>
      </c>
      <c r="F637" s="136"/>
      <c r="G637" s="136"/>
    </row>
    <row r="638" spans="1:7" ht="16" customHeight="1" thickBot="1">
      <c r="A638" s="114" t="s">
        <v>213</v>
      </c>
      <c r="B638" s="121">
        <v>69</v>
      </c>
      <c r="C638" s="132"/>
      <c r="D638" s="132"/>
      <c r="E638" s="132"/>
    </row>
    <row r="639" spans="1:7" ht="25" customHeight="1" thickTop="1">
      <c r="A639" s="271" t="s">
        <v>364</v>
      </c>
      <c r="B639" s="258"/>
      <c r="C639" s="258"/>
      <c r="D639" s="258"/>
      <c r="E639" s="258"/>
    </row>
    <row r="642" spans="1:7" ht="16.5">
      <c r="A642" s="108" t="s">
        <v>347</v>
      </c>
    </row>
    <row r="644" spans="1:7" ht="18" customHeight="1" thickBot="1">
      <c r="A644" s="257" t="s">
        <v>198</v>
      </c>
      <c r="B644" s="258"/>
      <c r="C644" s="258"/>
      <c r="D644" s="258"/>
      <c r="E644" s="258"/>
      <c r="F644" s="258"/>
      <c r="G644" s="258"/>
    </row>
    <row r="645" spans="1:7" ht="15" customHeight="1" thickTop="1" thickBot="1">
      <c r="A645" s="259" t="s">
        <v>126</v>
      </c>
      <c r="B645" s="260"/>
      <c r="C645" s="260"/>
      <c r="D645" s="262" t="s">
        <v>108</v>
      </c>
      <c r="E645" s="263"/>
      <c r="F645" s="263"/>
      <c r="G645" s="264" t="s">
        <v>82</v>
      </c>
    </row>
    <row r="646" spans="1:7" ht="25" customHeight="1" thickBot="1">
      <c r="A646" s="261"/>
      <c r="B646" s="261"/>
      <c r="C646" s="261"/>
      <c r="D646" s="116" t="s">
        <v>107</v>
      </c>
      <c r="E646" s="116" t="s">
        <v>84</v>
      </c>
      <c r="F646" s="116" t="s">
        <v>96</v>
      </c>
      <c r="G646" s="261"/>
    </row>
    <row r="647" spans="1:7" ht="16" customHeight="1">
      <c r="A647" s="265" t="s">
        <v>145</v>
      </c>
      <c r="B647" s="265" t="s">
        <v>199</v>
      </c>
      <c r="C647" s="117" t="s">
        <v>200</v>
      </c>
      <c r="D647" s="118">
        <v>0</v>
      </c>
      <c r="E647" s="118">
        <v>1</v>
      </c>
      <c r="F647" s="118">
        <v>2</v>
      </c>
      <c r="G647" s="118">
        <v>3</v>
      </c>
    </row>
    <row r="648" spans="1:7" ht="16" customHeight="1">
      <c r="A648" s="258"/>
      <c r="B648" s="266"/>
      <c r="C648" s="123" t="s">
        <v>352</v>
      </c>
      <c r="D648" s="124">
        <v>0</v>
      </c>
      <c r="E648" s="124">
        <v>5.2631578947368418E-2</v>
      </c>
      <c r="F648" s="124">
        <v>6.6666666666666666E-2</v>
      </c>
      <c r="G648" s="124">
        <v>4.3478260869565216E-2</v>
      </c>
    </row>
    <row r="649" spans="1:7" ht="16" customHeight="1">
      <c r="A649" s="258"/>
      <c r="B649" s="267" t="s">
        <v>203</v>
      </c>
      <c r="C649" s="125" t="s">
        <v>200</v>
      </c>
      <c r="D649" s="126">
        <v>3</v>
      </c>
      <c r="E649" s="126">
        <v>4</v>
      </c>
      <c r="F649" s="126">
        <v>4</v>
      </c>
      <c r="G649" s="126">
        <v>11</v>
      </c>
    </row>
    <row r="650" spans="1:7" ht="16" customHeight="1">
      <c r="A650" s="258"/>
      <c r="B650" s="266"/>
      <c r="C650" s="123" t="s">
        <v>352</v>
      </c>
      <c r="D650" s="124">
        <v>0.15</v>
      </c>
      <c r="E650" s="124">
        <v>0.21052631578947367</v>
      </c>
      <c r="F650" s="124">
        <v>0.13333333333333333</v>
      </c>
      <c r="G650" s="124">
        <v>0.15942028985507245</v>
      </c>
    </row>
    <row r="651" spans="1:7" ht="16" customHeight="1">
      <c r="A651" s="258"/>
      <c r="B651" s="267" t="s">
        <v>219</v>
      </c>
      <c r="C651" s="125" t="s">
        <v>200</v>
      </c>
      <c r="D651" s="126">
        <v>17</v>
      </c>
      <c r="E651" s="126">
        <v>14</v>
      </c>
      <c r="F651" s="126">
        <v>24</v>
      </c>
      <c r="G651" s="126">
        <v>55</v>
      </c>
    </row>
    <row r="652" spans="1:7" ht="16" customHeight="1">
      <c r="A652" s="266"/>
      <c r="B652" s="266"/>
      <c r="C652" s="123" t="s">
        <v>352</v>
      </c>
      <c r="D652" s="124">
        <v>0.85</v>
      </c>
      <c r="E652" s="124">
        <v>0.73684210526315785</v>
      </c>
      <c r="F652" s="124">
        <v>0.8</v>
      </c>
      <c r="G652" s="124">
        <v>0.79710144927536231</v>
      </c>
    </row>
    <row r="653" spans="1:7" ht="16" customHeight="1" thickBot="1">
      <c r="A653" s="268" t="s">
        <v>82</v>
      </c>
      <c r="B653" s="269"/>
      <c r="C653" s="125" t="s">
        <v>200</v>
      </c>
      <c r="D653" s="126">
        <v>20</v>
      </c>
      <c r="E653" s="126">
        <v>19</v>
      </c>
      <c r="F653" s="126">
        <v>30</v>
      </c>
      <c r="G653" s="126">
        <v>69</v>
      </c>
    </row>
    <row r="654" spans="1:7" ht="16" customHeight="1" thickTop="1" thickBot="1">
      <c r="A654" s="270"/>
      <c r="B654" s="270"/>
      <c r="C654" s="114" t="s">
        <v>352</v>
      </c>
      <c r="D654" s="122">
        <v>1</v>
      </c>
      <c r="E654" s="122">
        <v>1</v>
      </c>
      <c r="F654" s="122">
        <v>1</v>
      </c>
      <c r="G654" s="122">
        <v>1</v>
      </c>
    </row>
    <row r="655" spans="1:7" ht="15" thickTop="1"/>
    <row r="656" spans="1:7" ht="18" customHeight="1" thickBot="1">
      <c r="A656" s="257" t="s">
        <v>204</v>
      </c>
      <c r="B656" s="258"/>
      <c r="C656" s="258"/>
      <c r="D656" s="258"/>
      <c r="E656" s="258"/>
    </row>
    <row r="657" spans="1:7" ht="25" customHeight="1" thickTop="1" thickBot="1">
      <c r="A657" s="127" t="s">
        <v>126</v>
      </c>
      <c r="B657" s="128" t="s">
        <v>205</v>
      </c>
      <c r="C657" s="128" t="s">
        <v>206</v>
      </c>
      <c r="D657" s="128" t="s">
        <v>207</v>
      </c>
      <c r="E657" s="128" t="s">
        <v>208</v>
      </c>
    </row>
    <row r="658" spans="1:7" ht="16" customHeight="1">
      <c r="A658" s="117" t="s">
        <v>209</v>
      </c>
      <c r="B658" s="109" t="s">
        <v>365</v>
      </c>
      <c r="C658" s="118">
        <v>4</v>
      </c>
      <c r="D658" s="129">
        <v>0.75694534627243371</v>
      </c>
      <c r="E658" s="129">
        <v>0.82480802615644278</v>
      </c>
    </row>
    <row r="659" spans="1:7" ht="16" customHeight="1">
      <c r="A659" s="111" t="s">
        <v>211</v>
      </c>
      <c r="B659" s="130">
        <v>2.6792774910701511</v>
      </c>
      <c r="C659" s="112">
        <v>4</v>
      </c>
      <c r="D659" s="130">
        <v>0.61284562479450433</v>
      </c>
      <c r="E659" s="130">
        <v>0.78775795724590958</v>
      </c>
    </row>
    <row r="660" spans="1:7" ht="22" customHeight="1">
      <c r="A660" s="111" t="s">
        <v>212</v>
      </c>
      <c r="B660" s="130">
        <v>1.9455988187508133</v>
      </c>
      <c r="C660" s="131"/>
      <c r="D660" s="131"/>
      <c r="E660" s="130">
        <v>0.82288755700804128</v>
      </c>
    </row>
    <row r="661" spans="1:7" ht="16" customHeight="1" thickBot="1">
      <c r="A661" s="114" t="s">
        <v>213</v>
      </c>
      <c r="B661" s="121">
        <v>69</v>
      </c>
      <c r="C661" s="132"/>
      <c r="D661" s="132"/>
      <c r="E661" s="132"/>
    </row>
    <row r="662" spans="1:7" ht="25" customHeight="1" thickTop="1">
      <c r="A662" s="271" t="s">
        <v>366</v>
      </c>
      <c r="B662" s="258"/>
      <c r="C662" s="258"/>
      <c r="D662" s="258"/>
      <c r="E662" s="258"/>
    </row>
    <row r="665" spans="1:7" ht="16.5">
      <c r="A665" s="108" t="s">
        <v>348</v>
      </c>
    </row>
    <row r="667" spans="1:7" ht="18" customHeight="1" thickBot="1">
      <c r="A667" s="257" t="s">
        <v>198</v>
      </c>
      <c r="B667" s="258"/>
      <c r="C667" s="258"/>
      <c r="D667" s="258"/>
      <c r="E667" s="258"/>
      <c r="F667" s="258"/>
      <c r="G667" s="258"/>
    </row>
    <row r="668" spans="1:7" ht="15" customHeight="1" thickTop="1" thickBot="1">
      <c r="A668" s="259" t="s">
        <v>126</v>
      </c>
      <c r="B668" s="260"/>
      <c r="C668" s="260"/>
      <c r="D668" s="262" t="s">
        <v>108</v>
      </c>
      <c r="E668" s="263"/>
      <c r="F668" s="263"/>
      <c r="G668" s="264" t="s">
        <v>82</v>
      </c>
    </row>
    <row r="669" spans="1:7" ht="25" customHeight="1" thickBot="1">
      <c r="A669" s="261"/>
      <c r="B669" s="261"/>
      <c r="C669" s="261"/>
      <c r="D669" s="116" t="s">
        <v>107</v>
      </c>
      <c r="E669" s="116" t="s">
        <v>84</v>
      </c>
      <c r="F669" s="116" t="s">
        <v>96</v>
      </c>
      <c r="G669" s="261"/>
    </row>
    <row r="670" spans="1:7" ht="16" customHeight="1">
      <c r="A670" s="265" t="s">
        <v>146</v>
      </c>
      <c r="B670" s="265" t="s">
        <v>199</v>
      </c>
      <c r="C670" s="117" t="s">
        <v>200</v>
      </c>
      <c r="D670" s="118">
        <v>0</v>
      </c>
      <c r="E670" s="118">
        <v>1</v>
      </c>
      <c r="F670" s="118">
        <v>0</v>
      </c>
      <c r="G670" s="118">
        <v>1</v>
      </c>
    </row>
    <row r="671" spans="1:7" ht="16" customHeight="1">
      <c r="A671" s="258"/>
      <c r="B671" s="266"/>
      <c r="C671" s="123" t="s">
        <v>352</v>
      </c>
      <c r="D671" s="124">
        <v>0</v>
      </c>
      <c r="E671" s="124">
        <v>5.2631578947368418E-2</v>
      </c>
      <c r="F671" s="124">
        <v>0</v>
      </c>
      <c r="G671" s="124">
        <v>1.4492753623188406E-2</v>
      </c>
    </row>
    <row r="672" spans="1:7" ht="16" customHeight="1">
      <c r="A672" s="258"/>
      <c r="B672" s="267" t="s">
        <v>203</v>
      </c>
      <c r="C672" s="125" t="s">
        <v>200</v>
      </c>
      <c r="D672" s="126">
        <v>1</v>
      </c>
      <c r="E672" s="126">
        <v>5</v>
      </c>
      <c r="F672" s="126">
        <v>7</v>
      </c>
      <c r="G672" s="126">
        <v>13</v>
      </c>
    </row>
    <row r="673" spans="1:7" ht="16" customHeight="1">
      <c r="A673" s="258"/>
      <c r="B673" s="266"/>
      <c r="C673" s="123" t="s">
        <v>352</v>
      </c>
      <c r="D673" s="124">
        <v>0.05</v>
      </c>
      <c r="E673" s="124">
        <v>0.26315789473684209</v>
      </c>
      <c r="F673" s="124">
        <v>0.23333333333333331</v>
      </c>
      <c r="G673" s="124">
        <v>0.18840579710144931</v>
      </c>
    </row>
    <row r="674" spans="1:7" ht="16" customHeight="1">
      <c r="A674" s="258"/>
      <c r="B674" s="267" t="s">
        <v>219</v>
      </c>
      <c r="C674" s="125" t="s">
        <v>200</v>
      </c>
      <c r="D674" s="126">
        <v>19</v>
      </c>
      <c r="E674" s="126">
        <v>13</v>
      </c>
      <c r="F674" s="126">
        <v>23</v>
      </c>
      <c r="G674" s="126">
        <v>55</v>
      </c>
    </row>
    <row r="675" spans="1:7" ht="16" customHeight="1">
      <c r="A675" s="266"/>
      <c r="B675" s="266"/>
      <c r="C675" s="123" t="s">
        <v>352</v>
      </c>
      <c r="D675" s="124">
        <v>0.95</v>
      </c>
      <c r="E675" s="124">
        <v>0.68421052631578949</v>
      </c>
      <c r="F675" s="124">
        <v>0.76666666666666672</v>
      </c>
      <c r="G675" s="124">
        <v>0.79710144927536231</v>
      </c>
    </row>
    <row r="676" spans="1:7" ht="16" customHeight="1" thickBot="1">
      <c r="A676" s="268" t="s">
        <v>82</v>
      </c>
      <c r="B676" s="269"/>
      <c r="C676" s="125" t="s">
        <v>200</v>
      </c>
      <c r="D676" s="126">
        <v>20</v>
      </c>
      <c r="E676" s="126">
        <v>19</v>
      </c>
      <c r="F676" s="126">
        <v>30</v>
      </c>
      <c r="G676" s="126">
        <v>69</v>
      </c>
    </row>
    <row r="677" spans="1:7" ht="16" customHeight="1" thickTop="1" thickBot="1">
      <c r="A677" s="270"/>
      <c r="B677" s="270"/>
      <c r="C677" s="114" t="s">
        <v>352</v>
      </c>
      <c r="D677" s="122">
        <v>1</v>
      </c>
      <c r="E677" s="122">
        <v>1</v>
      </c>
      <c r="F677" s="122">
        <v>1</v>
      </c>
      <c r="G677" s="122">
        <v>1</v>
      </c>
    </row>
    <row r="678" spans="1:7" ht="15" thickTop="1"/>
    <row r="679" spans="1:7" ht="18" customHeight="1" thickBot="1">
      <c r="A679" s="257" t="s">
        <v>204</v>
      </c>
      <c r="B679" s="258"/>
      <c r="C679" s="258"/>
      <c r="D679" s="258"/>
      <c r="E679" s="258"/>
    </row>
    <row r="680" spans="1:7" ht="25" customHeight="1" thickTop="1" thickBot="1">
      <c r="A680" s="127" t="s">
        <v>126</v>
      </c>
      <c r="B680" s="128" t="s">
        <v>205</v>
      </c>
      <c r="C680" s="128" t="s">
        <v>206</v>
      </c>
      <c r="D680" s="128" t="s">
        <v>207</v>
      </c>
      <c r="E680" s="128" t="s">
        <v>208</v>
      </c>
    </row>
    <row r="681" spans="1:7" ht="16" customHeight="1">
      <c r="A681" s="117" t="s">
        <v>209</v>
      </c>
      <c r="B681" s="109" t="s">
        <v>367</v>
      </c>
      <c r="C681" s="118">
        <v>4</v>
      </c>
      <c r="D681" s="129">
        <v>0.16635873340918428</v>
      </c>
      <c r="E681" s="129">
        <v>0.11704820160092642</v>
      </c>
    </row>
    <row r="682" spans="1:7" ht="16" customHeight="1">
      <c r="A682" s="111" t="s">
        <v>211</v>
      </c>
      <c r="B682" s="130">
        <v>7.1687685608173153</v>
      </c>
      <c r="C682" s="112">
        <v>4</v>
      </c>
      <c r="D682" s="130">
        <v>0.12723385934169362</v>
      </c>
      <c r="E682" s="130">
        <v>9.9779040830839064E-2</v>
      </c>
    </row>
    <row r="683" spans="1:7" ht="22" customHeight="1">
      <c r="A683" s="111" t="s">
        <v>212</v>
      </c>
      <c r="B683" s="130">
        <v>6.2711988916436816</v>
      </c>
      <c r="C683" s="131"/>
      <c r="D683" s="131"/>
      <c r="E683" s="130">
        <v>0.10493340459255794</v>
      </c>
    </row>
    <row r="684" spans="1:7" ht="16" customHeight="1" thickBot="1">
      <c r="A684" s="114" t="s">
        <v>213</v>
      </c>
      <c r="B684" s="121">
        <v>69</v>
      </c>
      <c r="C684" s="132"/>
      <c r="D684" s="132"/>
      <c r="E684" s="132"/>
    </row>
    <row r="685" spans="1:7" ht="25" customHeight="1" thickTop="1">
      <c r="A685" s="271" t="s">
        <v>368</v>
      </c>
      <c r="B685" s="258"/>
      <c r="C685" s="258"/>
      <c r="D685" s="258"/>
      <c r="E685" s="258"/>
    </row>
    <row r="688" spans="1:7" ht="16.5">
      <c r="A688" s="108" t="s">
        <v>349</v>
      </c>
    </row>
    <row r="690" spans="1:7" ht="18" customHeight="1" thickBot="1">
      <c r="A690" s="257" t="s">
        <v>198</v>
      </c>
      <c r="B690" s="258"/>
      <c r="C690" s="258"/>
      <c r="D690" s="258"/>
      <c r="E690" s="258"/>
      <c r="F690" s="258"/>
      <c r="G690" s="258"/>
    </row>
    <row r="691" spans="1:7" ht="15" customHeight="1" thickTop="1" thickBot="1">
      <c r="A691" s="259" t="s">
        <v>126</v>
      </c>
      <c r="B691" s="260"/>
      <c r="C691" s="260"/>
      <c r="D691" s="262" t="s">
        <v>108</v>
      </c>
      <c r="E691" s="263"/>
      <c r="F691" s="263"/>
      <c r="G691" s="264" t="s">
        <v>82</v>
      </c>
    </row>
    <row r="692" spans="1:7" ht="25" customHeight="1" thickBot="1">
      <c r="A692" s="261"/>
      <c r="B692" s="261"/>
      <c r="C692" s="261"/>
      <c r="D692" s="116" t="s">
        <v>107</v>
      </c>
      <c r="E692" s="116" t="s">
        <v>84</v>
      </c>
      <c r="F692" s="116" t="s">
        <v>96</v>
      </c>
      <c r="G692" s="261"/>
    </row>
    <row r="693" spans="1:7" ht="16" customHeight="1">
      <c r="A693" s="265" t="s">
        <v>147</v>
      </c>
      <c r="B693" s="265" t="s">
        <v>199</v>
      </c>
      <c r="C693" s="117" t="s">
        <v>200</v>
      </c>
      <c r="D693" s="118">
        <v>0</v>
      </c>
      <c r="E693" s="118">
        <v>2</v>
      </c>
      <c r="F693" s="118">
        <v>4</v>
      </c>
      <c r="G693" s="118">
        <v>6</v>
      </c>
    </row>
    <row r="694" spans="1:7" ht="16" customHeight="1">
      <c r="A694" s="258"/>
      <c r="B694" s="266"/>
      <c r="C694" s="123" t="s">
        <v>352</v>
      </c>
      <c r="D694" s="124">
        <v>0</v>
      </c>
      <c r="E694" s="124">
        <v>0.10526315789473684</v>
      </c>
      <c r="F694" s="124">
        <v>0.13333333333333333</v>
      </c>
      <c r="G694" s="124">
        <v>8.6956521739130432E-2</v>
      </c>
    </row>
    <row r="695" spans="1:7" ht="16" customHeight="1">
      <c r="A695" s="258"/>
      <c r="B695" s="267" t="s">
        <v>203</v>
      </c>
      <c r="C695" s="125" t="s">
        <v>200</v>
      </c>
      <c r="D695" s="126">
        <v>6</v>
      </c>
      <c r="E695" s="126">
        <v>8</v>
      </c>
      <c r="F695" s="126">
        <v>5</v>
      </c>
      <c r="G695" s="126">
        <v>19</v>
      </c>
    </row>
    <row r="696" spans="1:7" ht="16" customHeight="1">
      <c r="A696" s="258"/>
      <c r="B696" s="266"/>
      <c r="C696" s="123" t="s">
        <v>352</v>
      </c>
      <c r="D696" s="124">
        <v>0.3</v>
      </c>
      <c r="E696" s="124">
        <v>0.42105263157894735</v>
      </c>
      <c r="F696" s="124">
        <v>0.16666666666666663</v>
      </c>
      <c r="G696" s="124">
        <v>0.27536231884057971</v>
      </c>
    </row>
    <row r="697" spans="1:7" ht="16" customHeight="1">
      <c r="A697" s="258"/>
      <c r="B697" s="267" t="s">
        <v>219</v>
      </c>
      <c r="C697" s="125" t="s">
        <v>200</v>
      </c>
      <c r="D697" s="126">
        <v>14</v>
      </c>
      <c r="E697" s="126">
        <v>9</v>
      </c>
      <c r="F697" s="126">
        <v>21</v>
      </c>
      <c r="G697" s="126">
        <v>44</v>
      </c>
    </row>
    <row r="698" spans="1:7" ht="16" customHeight="1">
      <c r="A698" s="266"/>
      <c r="B698" s="266"/>
      <c r="C698" s="123" t="s">
        <v>352</v>
      </c>
      <c r="D698" s="124">
        <v>0.7</v>
      </c>
      <c r="E698" s="124">
        <v>0.47368421052631576</v>
      </c>
      <c r="F698" s="124">
        <v>0.7</v>
      </c>
      <c r="G698" s="124">
        <v>0.6376811594202898</v>
      </c>
    </row>
    <row r="699" spans="1:7" ht="16" customHeight="1" thickBot="1">
      <c r="A699" s="268" t="s">
        <v>82</v>
      </c>
      <c r="B699" s="269"/>
      <c r="C699" s="125" t="s">
        <v>200</v>
      </c>
      <c r="D699" s="126">
        <v>20</v>
      </c>
      <c r="E699" s="126">
        <v>19</v>
      </c>
      <c r="F699" s="126">
        <v>30</v>
      </c>
      <c r="G699" s="126">
        <v>69</v>
      </c>
    </row>
    <row r="700" spans="1:7" ht="16" customHeight="1" thickTop="1" thickBot="1">
      <c r="A700" s="270"/>
      <c r="B700" s="270"/>
      <c r="C700" s="114" t="s">
        <v>352</v>
      </c>
      <c r="D700" s="122">
        <v>1</v>
      </c>
      <c r="E700" s="122">
        <v>1</v>
      </c>
      <c r="F700" s="122">
        <v>1</v>
      </c>
      <c r="G700" s="122">
        <v>1</v>
      </c>
    </row>
    <row r="701" spans="1:7" ht="15" thickTop="1"/>
    <row r="702" spans="1:7" ht="18" customHeight="1" thickBot="1">
      <c r="A702" s="257" t="s">
        <v>204</v>
      </c>
      <c r="B702" s="258"/>
      <c r="C702" s="258"/>
      <c r="D702" s="258"/>
      <c r="E702" s="258"/>
    </row>
    <row r="703" spans="1:7" ht="25" customHeight="1" thickTop="1" thickBot="1">
      <c r="A703" s="127" t="s">
        <v>126</v>
      </c>
      <c r="B703" s="128" t="s">
        <v>205</v>
      </c>
      <c r="C703" s="128" t="s">
        <v>206</v>
      </c>
      <c r="D703" s="128" t="s">
        <v>207</v>
      </c>
      <c r="E703" s="128" t="s">
        <v>208</v>
      </c>
    </row>
    <row r="704" spans="1:7" ht="16" customHeight="1">
      <c r="A704" s="117" t="s">
        <v>209</v>
      </c>
      <c r="B704" s="109" t="s">
        <v>369</v>
      </c>
      <c r="C704" s="118">
        <v>4</v>
      </c>
      <c r="D704" s="129">
        <v>0.16757804693721584</v>
      </c>
      <c r="E704" s="129">
        <v>0.16800496455828109</v>
      </c>
    </row>
    <row r="705" spans="1:7" ht="16" customHeight="1">
      <c r="A705" s="111" t="s">
        <v>211</v>
      </c>
      <c r="B705" s="130">
        <v>8.1614909991566105</v>
      </c>
      <c r="C705" s="112">
        <v>4</v>
      </c>
      <c r="D705" s="130">
        <v>8.5838513589426083E-2</v>
      </c>
      <c r="E705" s="130">
        <v>0.11904381157058706</v>
      </c>
    </row>
    <row r="706" spans="1:7" ht="22" customHeight="1">
      <c r="A706" s="111" t="s">
        <v>212</v>
      </c>
      <c r="B706" s="130">
        <v>6.4701087539906545</v>
      </c>
      <c r="C706" s="131"/>
      <c r="D706" s="131"/>
      <c r="E706" s="130">
        <v>0.14519967738239303</v>
      </c>
    </row>
    <row r="707" spans="1:7" ht="16" customHeight="1" thickBot="1">
      <c r="A707" s="114" t="s">
        <v>213</v>
      </c>
      <c r="B707" s="121">
        <v>69</v>
      </c>
      <c r="C707" s="132"/>
      <c r="D707" s="132"/>
      <c r="E707" s="132"/>
    </row>
    <row r="708" spans="1:7" ht="25" customHeight="1" thickTop="1">
      <c r="A708" s="271" t="s">
        <v>370</v>
      </c>
      <c r="B708" s="258"/>
      <c r="C708" s="258"/>
      <c r="D708" s="258"/>
      <c r="E708" s="258"/>
    </row>
    <row r="711" spans="1:7" ht="16.5">
      <c r="A711" s="108" t="s">
        <v>350</v>
      </c>
    </row>
    <row r="713" spans="1:7" ht="18" customHeight="1" thickBot="1">
      <c r="A713" s="257" t="s">
        <v>198</v>
      </c>
      <c r="B713" s="258"/>
      <c r="C713" s="258"/>
      <c r="D713" s="258"/>
      <c r="E713" s="258"/>
      <c r="F713" s="258"/>
      <c r="G713" s="258"/>
    </row>
    <row r="714" spans="1:7" ht="15" customHeight="1" thickTop="1" thickBot="1">
      <c r="A714" s="259" t="s">
        <v>126</v>
      </c>
      <c r="B714" s="260"/>
      <c r="C714" s="260"/>
      <c r="D714" s="262" t="s">
        <v>108</v>
      </c>
      <c r="E714" s="263"/>
      <c r="F714" s="263"/>
      <c r="G714" s="264" t="s">
        <v>82</v>
      </c>
    </row>
    <row r="715" spans="1:7" ht="25" customHeight="1" thickBot="1">
      <c r="A715" s="261"/>
      <c r="B715" s="261"/>
      <c r="C715" s="261"/>
      <c r="D715" s="116" t="s">
        <v>107</v>
      </c>
      <c r="E715" s="116" t="s">
        <v>84</v>
      </c>
      <c r="F715" s="116" t="s">
        <v>96</v>
      </c>
      <c r="G715" s="261"/>
    </row>
    <row r="716" spans="1:7" ht="16" customHeight="1">
      <c r="A716" s="265" t="s">
        <v>148</v>
      </c>
      <c r="B716" s="265" t="s">
        <v>199</v>
      </c>
      <c r="C716" s="117" t="s">
        <v>200</v>
      </c>
      <c r="D716" s="118">
        <v>0</v>
      </c>
      <c r="E716" s="118">
        <v>3</v>
      </c>
      <c r="F716" s="118">
        <v>4</v>
      </c>
      <c r="G716" s="118">
        <v>7</v>
      </c>
    </row>
    <row r="717" spans="1:7" ht="16" customHeight="1">
      <c r="A717" s="258"/>
      <c r="B717" s="266"/>
      <c r="C717" s="123" t="s">
        <v>352</v>
      </c>
      <c r="D717" s="124">
        <v>0</v>
      </c>
      <c r="E717" s="124">
        <v>0.15789473684210525</v>
      </c>
      <c r="F717" s="124">
        <v>0.13333333333333333</v>
      </c>
      <c r="G717" s="124">
        <v>0.10144927536231885</v>
      </c>
    </row>
    <row r="718" spans="1:7" ht="16" customHeight="1">
      <c r="A718" s="258"/>
      <c r="B718" s="267" t="s">
        <v>203</v>
      </c>
      <c r="C718" s="125" t="s">
        <v>200</v>
      </c>
      <c r="D718" s="126">
        <v>2</v>
      </c>
      <c r="E718" s="126">
        <v>6</v>
      </c>
      <c r="F718" s="126">
        <v>8</v>
      </c>
      <c r="G718" s="126">
        <v>16</v>
      </c>
    </row>
    <row r="719" spans="1:7" ht="16" customHeight="1">
      <c r="A719" s="258"/>
      <c r="B719" s="266"/>
      <c r="C719" s="123" t="s">
        <v>352</v>
      </c>
      <c r="D719" s="124">
        <v>0.1</v>
      </c>
      <c r="E719" s="124">
        <v>0.31578947368421051</v>
      </c>
      <c r="F719" s="124">
        <v>0.26666666666666666</v>
      </c>
      <c r="G719" s="124">
        <v>0.2318840579710145</v>
      </c>
    </row>
    <row r="720" spans="1:7" ht="16" customHeight="1">
      <c r="A720" s="258"/>
      <c r="B720" s="267" t="s">
        <v>219</v>
      </c>
      <c r="C720" s="125" t="s">
        <v>200</v>
      </c>
      <c r="D720" s="126">
        <v>18</v>
      </c>
      <c r="E720" s="126">
        <v>10</v>
      </c>
      <c r="F720" s="126">
        <v>18</v>
      </c>
      <c r="G720" s="126">
        <v>46</v>
      </c>
    </row>
    <row r="721" spans="1:7" ht="16" customHeight="1">
      <c r="A721" s="266"/>
      <c r="B721" s="266"/>
      <c r="C721" s="123" t="s">
        <v>352</v>
      </c>
      <c r="D721" s="124">
        <v>0.9</v>
      </c>
      <c r="E721" s="124">
        <v>0.52631578947368418</v>
      </c>
      <c r="F721" s="124">
        <v>0.6</v>
      </c>
      <c r="G721" s="124">
        <v>0.66666666666666652</v>
      </c>
    </row>
    <row r="722" spans="1:7" ht="16" customHeight="1" thickBot="1">
      <c r="A722" s="268" t="s">
        <v>82</v>
      </c>
      <c r="B722" s="269"/>
      <c r="C722" s="125" t="s">
        <v>200</v>
      </c>
      <c r="D722" s="126">
        <v>20</v>
      </c>
      <c r="E722" s="126">
        <v>19</v>
      </c>
      <c r="F722" s="126">
        <v>30</v>
      </c>
      <c r="G722" s="126">
        <v>69</v>
      </c>
    </row>
    <row r="723" spans="1:7" ht="16" customHeight="1" thickTop="1" thickBot="1">
      <c r="A723" s="270"/>
      <c r="B723" s="270"/>
      <c r="C723" s="114" t="s">
        <v>352</v>
      </c>
      <c r="D723" s="122">
        <v>1</v>
      </c>
      <c r="E723" s="122">
        <v>1</v>
      </c>
      <c r="F723" s="122">
        <v>1</v>
      </c>
      <c r="G723" s="122">
        <v>1</v>
      </c>
    </row>
    <row r="724" spans="1:7" ht="15" thickTop="1"/>
    <row r="725" spans="1:7" ht="18" customHeight="1" thickBot="1">
      <c r="A725" s="257" t="s">
        <v>204</v>
      </c>
      <c r="B725" s="258"/>
      <c r="C725" s="258"/>
      <c r="D725" s="258"/>
      <c r="E725" s="258"/>
    </row>
    <row r="726" spans="1:7" ht="25" customHeight="1" thickTop="1" thickBot="1">
      <c r="A726" s="127" t="s">
        <v>126</v>
      </c>
      <c r="B726" s="128" t="s">
        <v>205</v>
      </c>
      <c r="C726" s="128" t="s">
        <v>206</v>
      </c>
      <c r="D726" s="128" t="s">
        <v>207</v>
      </c>
      <c r="E726" s="128" t="s">
        <v>208</v>
      </c>
    </row>
    <row r="727" spans="1:7" ht="16" customHeight="1">
      <c r="A727" s="117" t="s">
        <v>209</v>
      </c>
      <c r="B727" s="109" t="s">
        <v>371</v>
      </c>
      <c r="C727" s="118">
        <v>4</v>
      </c>
      <c r="D727" s="129">
        <v>0.10932539732185316</v>
      </c>
      <c r="E727" s="129">
        <v>0.1105357387388152</v>
      </c>
    </row>
    <row r="728" spans="1:7" ht="16" customHeight="1">
      <c r="A728" s="111" t="s">
        <v>211</v>
      </c>
      <c r="B728" s="130">
        <v>9.7015569779903412</v>
      </c>
      <c r="C728" s="112">
        <v>4</v>
      </c>
      <c r="D728" s="130">
        <v>4.5766460411095569E-2</v>
      </c>
      <c r="E728" s="130">
        <v>6.6404119232377656E-2</v>
      </c>
    </row>
    <row r="729" spans="1:7" ht="22" customHeight="1">
      <c r="A729" s="111" t="s">
        <v>212</v>
      </c>
      <c r="B729" s="130">
        <v>7.6429907832370425</v>
      </c>
      <c r="C729" s="131"/>
      <c r="D729" s="131"/>
      <c r="E729" s="130">
        <v>8.5687708321983358E-2</v>
      </c>
    </row>
    <row r="730" spans="1:7" ht="16" customHeight="1" thickBot="1">
      <c r="A730" s="114" t="s">
        <v>213</v>
      </c>
      <c r="B730" s="121">
        <v>69</v>
      </c>
      <c r="C730" s="132"/>
      <c r="D730" s="132"/>
      <c r="E730" s="132"/>
    </row>
    <row r="731" spans="1:7" ht="25" customHeight="1" thickTop="1">
      <c r="A731" s="271" t="s">
        <v>372</v>
      </c>
      <c r="B731" s="258"/>
      <c r="C731" s="258"/>
      <c r="D731" s="258"/>
      <c r="E731" s="258"/>
    </row>
    <row r="734" spans="1:7" ht="16.5">
      <c r="A734" s="108" t="s">
        <v>351</v>
      </c>
    </row>
    <row r="736" spans="1:7" ht="18" customHeight="1" thickBot="1">
      <c r="A736" s="257" t="s">
        <v>198</v>
      </c>
      <c r="B736" s="258"/>
      <c r="C736" s="258"/>
      <c r="D736" s="258"/>
      <c r="E736" s="258"/>
      <c r="F736" s="258"/>
      <c r="G736" s="258"/>
    </row>
    <row r="737" spans="1:7" ht="15" customHeight="1" thickTop="1" thickBot="1">
      <c r="A737" s="259" t="s">
        <v>126</v>
      </c>
      <c r="B737" s="260"/>
      <c r="C737" s="260"/>
      <c r="D737" s="262" t="s">
        <v>108</v>
      </c>
      <c r="E737" s="263"/>
      <c r="F737" s="263"/>
      <c r="G737" s="264" t="s">
        <v>82</v>
      </c>
    </row>
    <row r="738" spans="1:7" ht="25" customHeight="1" thickBot="1">
      <c r="A738" s="261"/>
      <c r="B738" s="261"/>
      <c r="C738" s="261"/>
      <c r="D738" s="116" t="s">
        <v>107</v>
      </c>
      <c r="E738" s="116" t="s">
        <v>84</v>
      </c>
      <c r="F738" s="116" t="s">
        <v>96</v>
      </c>
      <c r="G738" s="261"/>
    </row>
    <row r="739" spans="1:7" ht="16" customHeight="1">
      <c r="A739" s="265" t="s">
        <v>149</v>
      </c>
      <c r="B739" s="265" t="s">
        <v>199</v>
      </c>
      <c r="C739" s="117" t="s">
        <v>200</v>
      </c>
      <c r="D739" s="118">
        <v>1</v>
      </c>
      <c r="E739" s="118">
        <v>0</v>
      </c>
      <c r="F739" s="118">
        <v>0</v>
      </c>
      <c r="G739" s="118">
        <v>1</v>
      </c>
    </row>
    <row r="740" spans="1:7" ht="16" customHeight="1">
      <c r="A740" s="258"/>
      <c r="B740" s="266"/>
      <c r="C740" s="123" t="s">
        <v>352</v>
      </c>
      <c r="D740" s="124">
        <v>0.05</v>
      </c>
      <c r="E740" s="124">
        <v>0</v>
      </c>
      <c r="F740" s="124">
        <v>0</v>
      </c>
      <c r="G740" s="124">
        <v>1.4492753623188406E-2</v>
      </c>
    </row>
    <row r="741" spans="1:7" ht="16" customHeight="1">
      <c r="A741" s="258"/>
      <c r="B741" s="267" t="s">
        <v>203</v>
      </c>
      <c r="C741" s="125" t="s">
        <v>200</v>
      </c>
      <c r="D741" s="126">
        <v>0</v>
      </c>
      <c r="E741" s="126">
        <v>2</v>
      </c>
      <c r="F741" s="126">
        <v>0</v>
      </c>
      <c r="G741" s="126">
        <v>2</v>
      </c>
    </row>
    <row r="742" spans="1:7" ht="16" customHeight="1">
      <c r="A742" s="258"/>
      <c r="B742" s="266"/>
      <c r="C742" s="123" t="s">
        <v>352</v>
      </c>
      <c r="D742" s="124">
        <v>0</v>
      </c>
      <c r="E742" s="124">
        <v>0.10526315789473684</v>
      </c>
      <c r="F742" s="124">
        <v>0</v>
      </c>
      <c r="G742" s="124">
        <v>2.8985507246376812E-2</v>
      </c>
    </row>
    <row r="743" spans="1:7" ht="16" customHeight="1">
      <c r="A743" s="258"/>
      <c r="B743" s="267" t="s">
        <v>219</v>
      </c>
      <c r="C743" s="125" t="s">
        <v>200</v>
      </c>
      <c r="D743" s="126">
        <v>19</v>
      </c>
      <c r="E743" s="126">
        <v>17</v>
      </c>
      <c r="F743" s="126">
        <v>30</v>
      </c>
      <c r="G743" s="126">
        <v>66</v>
      </c>
    </row>
    <row r="744" spans="1:7" ht="16" customHeight="1">
      <c r="A744" s="266"/>
      <c r="B744" s="266"/>
      <c r="C744" s="123" t="s">
        <v>352</v>
      </c>
      <c r="D744" s="124">
        <v>0.95</v>
      </c>
      <c r="E744" s="124">
        <v>0.89473684210526316</v>
      </c>
      <c r="F744" s="124">
        <v>1</v>
      </c>
      <c r="G744" s="124">
        <v>0.95652173913043481</v>
      </c>
    </row>
    <row r="745" spans="1:7" ht="16" customHeight="1" thickBot="1">
      <c r="A745" s="268" t="s">
        <v>82</v>
      </c>
      <c r="B745" s="269"/>
      <c r="C745" s="125" t="s">
        <v>200</v>
      </c>
      <c r="D745" s="126">
        <v>20</v>
      </c>
      <c r="E745" s="126">
        <v>19</v>
      </c>
      <c r="F745" s="126">
        <v>30</v>
      </c>
      <c r="G745" s="126">
        <v>69</v>
      </c>
    </row>
    <row r="746" spans="1:7" ht="16" customHeight="1" thickTop="1" thickBot="1">
      <c r="A746" s="270"/>
      <c r="B746" s="270"/>
      <c r="C746" s="114" t="s">
        <v>352</v>
      </c>
      <c r="D746" s="122">
        <v>1</v>
      </c>
      <c r="E746" s="122">
        <v>1</v>
      </c>
      <c r="F746" s="122">
        <v>1</v>
      </c>
      <c r="G746" s="122">
        <v>1</v>
      </c>
    </row>
    <row r="747" spans="1:7" ht="15" thickTop="1"/>
    <row r="748" spans="1:7" ht="18" customHeight="1" thickBot="1">
      <c r="A748" s="257" t="s">
        <v>204</v>
      </c>
      <c r="B748" s="258"/>
      <c r="C748" s="258"/>
      <c r="D748" s="258"/>
      <c r="E748" s="258"/>
    </row>
    <row r="749" spans="1:7" ht="25" customHeight="1" thickTop="1" thickBot="1">
      <c r="A749" s="127" t="s">
        <v>126</v>
      </c>
      <c r="B749" s="128" t="s">
        <v>205</v>
      </c>
      <c r="C749" s="128" t="s">
        <v>206</v>
      </c>
      <c r="D749" s="128" t="s">
        <v>207</v>
      </c>
      <c r="E749" s="128" t="s">
        <v>208</v>
      </c>
    </row>
    <row r="750" spans="1:7" ht="16" customHeight="1">
      <c r="A750" s="117" t="s">
        <v>209</v>
      </c>
      <c r="B750" s="109" t="s">
        <v>373</v>
      </c>
      <c r="C750" s="118">
        <v>4</v>
      </c>
      <c r="D750" s="129">
        <v>9.726247025441051E-2</v>
      </c>
      <c r="E750" s="142">
        <v>4.0252700690918755E-2</v>
      </c>
      <c r="F750" s="143"/>
      <c r="G750" s="143"/>
    </row>
    <row r="751" spans="1:7" ht="16" customHeight="1">
      <c r="A751" s="111" t="s">
        <v>211</v>
      </c>
      <c r="B751" s="130">
        <v>7.772234442685324</v>
      </c>
      <c r="C751" s="112">
        <v>4</v>
      </c>
      <c r="D751" s="130">
        <v>0.1002869945900759</v>
      </c>
      <c r="E751" s="130">
        <v>6.201091728060458E-2</v>
      </c>
    </row>
    <row r="752" spans="1:7" ht="22" customHeight="1">
      <c r="A752" s="111" t="s">
        <v>212</v>
      </c>
      <c r="B752" s="130">
        <v>5.7285302942982561</v>
      </c>
      <c r="C752" s="131"/>
      <c r="D752" s="131"/>
      <c r="E752" s="130">
        <v>6.201091728060458E-2</v>
      </c>
    </row>
    <row r="753" spans="1:5" ht="16" customHeight="1" thickBot="1">
      <c r="A753" s="114" t="s">
        <v>213</v>
      </c>
      <c r="B753" s="121">
        <v>69</v>
      </c>
      <c r="C753" s="132"/>
      <c r="D753" s="132"/>
      <c r="E753" s="132"/>
    </row>
    <row r="754" spans="1:5" ht="25" customHeight="1" thickTop="1">
      <c r="A754" s="271" t="s">
        <v>358</v>
      </c>
      <c r="B754" s="258"/>
      <c r="C754" s="258"/>
      <c r="D754" s="258"/>
      <c r="E754" s="258"/>
    </row>
  </sheetData>
  <mergeCells count="362">
    <mergeCell ref="A745:B746"/>
    <mergeCell ref="A748:E748"/>
    <mergeCell ref="A754:E754"/>
    <mergeCell ref="A731:E731"/>
    <mergeCell ref="A736:G736"/>
    <mergeCell ref="A737:C738"/>
    <mergeCell ref="D737:F737"/>
    <mergeCell ref="G737:G738"/>
    <mergeCell ref="A739:A744"/>
    <mergeCell ref="B739:B740"/>
    <mergeCell ref="B741:B742"/>
    <mergeCell ref="B743:B744"/>
    <mergeCell ref="A716:A721"/>
    <mergeCell ref="B716:B717"/>
    <mergeCell ref="B718:B719"/>
    <mergeCell ref="B720:B721"/>
    <mergeCell ref="A722:B723"/>
    <mergeCell ref="A725:E725"/>
    <mergeCell ref="A699:B700"/>
    <mergeCell ref="A702:E702"/>
    <mergeCell ref="A708:E708"/>
    <mergeCell ref="A713:G713"/>
    <mergeCell ref="A714:C715"/>
    <mergeCell ref="D714:F714"/>
    <mergeCell ref="G714:G715"/>
    <mergeCell ref="A685:E685"/>
    <mergeCell ref="A690:G690"/>
    <mergeCell ref="A691:C692"/>
    <mergeCell ref="D691:F691"/>
    <mergeCell ref="G691:G692"/>
    <mergeCell ref="A693:A698"/>
    <mergeCell ref="B693:B694"/>
    <mergeCell ref="B695:B696"/>
    <mergeCell ref="B697:B698"/>
    <mergeCell ref="A670:A675"/>
    <mergeCell ref="B670:B671"/>
    <mergeCell ref="B672:B673"/>
    <mergeCell ref="B674:B675"/>
    <mergeCell ref="A676:B677"/>
    <mergeCell ref="A679:E679"/>
    <mergeCell ref="A653:B654"/>
    <mergeCell ref="A656:E656"/>
    <mergeCell ref="A662:E662"/>
    <mergeCell ref="A667:G667"/>
    <mergeCell ref="A668:C669"/>
    <mergeCell ref="D668:F668"/>
    <mergeCell ref="G668:G669"/>
    <mergeCell ref="A639:E639"/>
    <mergeCell ref="A644:G644"/>
    <mergeCell ref="A645:C646"/>
    <mergeCell ref="D645:F645"/>
    <mergeCell ref="G645:G646"/>
    <mergeCell ref="A647:A652"/>
    <mergeCell ref="B647:B648"/>
    <mergeCell ref="B649:B650"/>
    <mergeCell ref="B651:B652"/>
    <mergeCell ref="A624:A629"/>
    <mergeCell ref="B624:B625"/>
    <mergeCell ref="B626:B627"/>
    <mergeCell ref="B628:B629"/>
    <mergeCell ref="A630:B631"/>
    <mergeCell ref="A633:E633"/>
    <mergeCell ref="A607:B608"/>
    <mergeCell ref="A610:E610"/>
    <mergeCell ref="A616:E616"/>
    <mergeCell ref="A621:G621"/>
    <mergeCell ref="A622:C623"/>
    <mergeCell ref="D622:F622"/>
    <mergeCell ref="G622:G623"/>
    <mergeCell ref="A593:E593"/>
    <mergeCell ref="A598:G598"/>
    <mergeCell ref="A599:C600"/>
    <mergeCell ref="D599:F599"/>
    <mergeCell ref="G599:G600"/>
    <mergeCell ref="A601:A606"/>
    <mergeCell ref="B601:B602"/>
    <mergeCell ref="B603:B604"/>
    <mergeCell ref="B605:B606"/>
    <mergeCell ref="A578:A583"/>
    <mergeCell ref="B578:B579"/>
    <mergeCell ref="B580:B581"/>
    <mergeCell ref="B582:B583"/>
    <mergeCell ref="A584:B585"/>
    <mergeCell ref="A587:E587"/>
    <mergeCell ref="A561:B562"/>
    <mergeCell ref="A564:E564"/>
    <mergeCell ref="A570:E570"/>
    <mergeCell ref="A575:G575"/>
    <mergeCell ref="A576:C577"/>
    <mergeCell ref="D576:F576"/>
    <mergeCell ref="G576:G577"/>
    <mergeCell ref="A547:E547"/>
    <mergeCell ref="A552:G552"/>
    <mergeCell ref="A553:C554"/>
    <mergeCell ref="D553:F553"/>
    <mergeCell ref="G553:G554"/>
    <mergeCell ref="A555:A560"/>
    <mergeCell ref="B555:B556"/>
    <mergeCell ref="B557:B558"/>
    <mergeCell ref="B559:B560"/>
    <mergeCell ref="A532:A537"/>
    <mergeCell ref="B532:B533"/>
    <mergeCell ref="B534:B535"/>
    <mergeCell ref="B536:B537"/>
    <mergeCell ref="A538:B539"/>
    <mergeCell ref="A541:E541"/>
    <mergeCell ref="A515:B516"/>
    <mergeCell ref="A518:E518"/>
    <mergeCell ref="A524:E524"/>
    <mergeCell ref="A529:G529"/>
    <mergeCell ref="A530:C531"/>
    <mergeCell ref="D530:F530"/>
    <mergeCell ref="G530:G531"/>
    <mergeCell ref="A506:G506"/>
    <mergeCell ref="A507:C508"/>
    <mergeCell ref="D507:F507"/>
    <mergeCell ref="G507:G508"/>
    <mergeCell ref="A509:A514"/>
    <mergeCell ref="B509:B510"/>
    <mergeCell ref="B511:B512"/>
    <mergeCell ref="B513:B514"/>
    <mergeCell ref="A492:B493"/>
    <mergeCell ref="A495:E495"/>
    <mergeCell ref="A501:E501"/>
    <mergeCell ref="A478:E478"/>
    <mergeCell ref="A483:F483"/>
    <mergeCell ref="A484:C485"/>
    <mergeCell ref="D484:E484"/>
    <mergeCell ref="F484:F485"/>
    <mergeCell ref="A486:A491"/>
    <mergeCell ref="B486:B487"/>
    <mergeCell ref="B488:B489"/>
    <mergeCell ref="B490:B491"/>
    <mergeCell ref="A463:A468"/>
    <mergeCell ref="B463:B464"/>
    <mergeCell ref="B465:B466"/>
    <mergeCell ref="B467:B468"/>
    <mergeCell ref="A469:B470"/>
    <mergeCell ref="A472:E472"/>
    <mergeCell ref="A446:B447"/>
    <mergeCell ref="A449:E449"/>
    <mergeCell ref="A455:E455"/>
    <mergeCell ref="A460:F460"/>
    <mergeCell ref="A461:C462"/>
    <mergeCell ref="D461:E461"/>
    <mergeCell ref="F461:F462"/>
    <mergeCell ref="A432:E432"/>
    <mergeCell ref="A437:F437"/>
    <mergeCell ref="A438:C439"/>
    <mergeCell ref="D438:E438"/>
    <mergeCell ref="F438:F439"/>
    <mergeCell ref="A440:A445"/>
    <mergeCell ref="B440:B441"/>
    <mergeCell ref="B442:B443"/>
    <mergeCell ref="B444:B445"/>
    <mergeCell ref="A417:A422"/>
    <mergeCell ref="B417:B418"/>
    <mergeCell ref="B419:B420"/>
    <mergeCell ref="B421:B422"/>
    <mergeCell ref="A423:B424"/>
    <mergeCell ref="A426:E426"/>
    <mergeCell ref="A400:B401"/>
    <mergeCell ref="A403:E403"/>
    <mergeCell ref="A409:E409"/>
    <mergeCell ref="A414:F414"/>
    <mergeCell ref="A415:C416"/>
    <mergeCell ref="D415:E415"/>
    <mergeCell ref="F415:F416"/>
    <mergeCell ref="A386:E386"/>
    <mergeCell ref="A391:F391"/>
    <mergeCell ref="A392:C393"/>
    <mergeCell ref="D392:E392"/>
    <mergeCell ref="F392:F393"/>
    <mergeCell ref="A394:A399"/>
    <mergeCell ref="B394:B395"/>
    <mergeCell ref="B396:B397"/>
    <mergeCell ref="B398:B399"/>
    <mergeCell ref="A371:A376"/>
    <mergeCell ref="B371:B372"/>
    <mergeCell ref="B373:B374"/>
    <mergeCell ref="B375:B376"/>
    <mergeCell ref="A377:B378"/>
    <mergeCell ref="A380:E380"/>
    <mergeCell ref="A354:B355"/>
    <mergeCell ref="A357:E357"/>
    <mergeCell ref="A363:E363"/>
    <mergeCell ref="A368:F368"/>
    <mergeCell ref="A369:C370"/>
    <mergeCell ref="D369:E369"/>
    <mergeCell ref="F369:F370"/>
    <mergeCell ref="A340:E340"/>
    <mergeCell ref="A345:F345"/>
    <mergeCell ref="A346:C347"/>
    <mergeCell ref="D346:E346"/>
    <mergeCell ref="F346:F347"/>
    <mergeCell ref="A348:A353"/>
    <mergeCell ref="B348:B349"/>
    <mergeCell ref="B350:B351"/>
    <mergeCell ref="B352:B353"/>
    <mergeCell ref="A325:A330"/>
    <mergeCell ref="B325:B326"/>
    <mergeCell ref="B327:B328"/>
    <mergeCell ref="B329:B330"/>
    <mergeCell ref="A331:B332"/>
    <mergeCell ref="A334:E334"/>
    <mergeCell ref="A308:B309"/>
    <mergeCell ref="A311:E311"/>
    <mergeCell ref="A317:E317"/>
    <mergeCell ref="A322:F322"/>
    <mergeCell ref="A323:C324"/>
    <mergeCell ref="D323:E323"/>
    <mergeCell ref="F323:F324"/>
    <mergeCell ref="A294:E294"/>
    <mergeCell ref="A299:F299"/>
    <mergeCell ref="A300:C301"/>
    <mergeCell ref="D300:E300"/>
    <mergeCell ref="F300:F301"/>
    <mergeCell ref="A302:A307"/>
    <mergeCell ref="B302:B303"/>
    <mergeCell ref="B304:B305"/>
    <mergeCell ref="B306:B307"/>
    <mergeCell ref="A279:A284"/>
    <mergeCell ref="B279:B280"/>
    <mergeCell ref="B281:B282"/>
    <mergeCell ref="B283:B284"/>
    <mergeCell ref="A285:B286"/>
    <mergeCell ref="A288:E288"/>
    <mergeCell ref="A262:B263"/>
    <mergeCell ref="A265:E265"/>
    <mergeCell ref="A271:E271"/>
    <mergeCell ref="A276:F276"/>
    <mergeCell ref="A277:C278"/>
    <mergeCell ref="D277:E277"/>
    <mergeCell ref="F277:F278"/>
    <mergeCell ref="A253:F253"/>
    <mergeCell ref="A254:C255"/>
    <mergeCell ref="D254:E254"/>
    <mergeCell ref="F254:F255"/>
    <mergeCell ref="A256:A261"/>
    <mergeCell ref="B256:B257"/>
    <mergeCell ref="B258:B259"/>
    <mergeCell ref="B260:B261"/>
    <mergeCell ref="A239:B240"/>
    <mergeCell ref="A242:E242"/>
    <mergeCell ref="A248:E248"/>
    <mergeCell ref="A225:E225"/>
    <mergeCell ref="A230:F230"/>
    <mergeCell ref="A231:C232"/>
    <mergeCell ref="D231:E231"/>
    <mergeCell ref="F231:F232"/>
    <mergeCell ref="A233:A238"/>
    <mergeCell ref="B233:B234"/>
    <mergeCell ref="B235:B236"/>
    <mergeCell ref="B237:B238"/>
    <mergeCell ref="A210:A215"/>
    <mergeCell ref="B210:B211"/>
    <mergeCell ref="B212:B213"/>
    <mergeCell ref="B214:B215"/>
    <mergeCell ref="A216:B217"/>
    <mergeCell ref="A219:E219"/>
    <mergeCell ref="A193:B194"/>
    <mergeCell ref="A196:E196"/>
    <mergeCell ref="A202:E202"/>
    <mergeCell ref="A207:F207"/>
    <mergeCell ref="A208:C209"/>
    <mergeCell ref="D208:E208"/>
    <mergeCell ref="F208:F209"/>
    <mergeCell ref="A179:E179"/>
    <mergeCell ref="A184:F184"/>
    <mergeCell ref="A185:C186"/>
    <mergeCell ref="D185:E185"/>
    <mergeCell ref="F185:F186"/>
    <mergeCell ref="A187:A192"/>
    <mergeCell ref="B187:B188"/>
    <mergeCell ref="B189:B190"/>
    <mergeCell ref="B191:B192"/>
    <mergeCell ref="A164:A169"/>
    <mergeCell ref="B164:B165"/>
    <mergeCell ref="B166:B167"/>
    <mergeCell ref="B168:B169"/>
    <mergeCell ref="A170:B171"/>
    <mergeCell ref="A173:E173"/>
    <mergeCell ref="A147:B148"/>
    <mergeCell ref="A150:E150"/>
    <mergeCell ref="A156:E156"/>
    <mergeCell ref="A161:F161"/>
    <mergeCell ref="A162:C163"/>
    <mergeCell ref="D162:E162"/>
    <mergeCell ref="F162:F163"/>
    <mergeCell ref="A133:E133"/>
    <mergeCell ref="A138:F138"/>
    <mergeCell ref="A139:C140"/>
    <mergeCell ref="D139:E139"/>
    <mergeCell ref="F139:F140"/>
    <mergeCell ref="A141:A146"/>
    <mergeCell ref="B141:B142"/>
    <mergeCell ref="B143:B144"/>
    <mergeCell ref="B145:B146"/>
    <mergeCell ref="A118:A123"/>
    <mergeCell ref="B118:B119"/>
    <mergeCell ref="B120:B121"/>
    <mergeCell ref="B122:B123"/>
    <mergeCell ref="A124:B125"/>
    <mergeCell ref="A127:E127"/>
    <mergeCell ref="A101:B102"/>
    <mergeCell ref="A104:E104"/>
    <mergeCell ref="A110:E110"/>
    <mergeCell ref="A115:F115"/>
    <mergeCell ref="A116:C117"/>
    <mergeCell ref="D116:E116"/>
    <mergeCell ref="F116:F117"/>
    <mergeCell ref="A87:E87"/>
    <mergeCell ref="A92:F92"/>
    <mergeCell ref="A93:C94"/>
    <mergeCell ref="D93:E93"/>
    <mergeCell ref="F93:F94"/>
    <mergeCell ref="A95:A100"/>
    <mergeCell ref="B95:B96"/>
    <mergeCell ref="B97:B98"/>
    <mergeCell ref="B99:B100"/>
    <mergeCell ref="A78:B79"/>
    <mergeCell ref="A81:E81"/>
    <mergeCell ref="A55:B56"/>
    <mergeCell ref="A58:E58"/>
    <mergeCell ref="A64:E64"/>
    <mergeCell ref="A69:F69"/>
    <mergeCell ref="A70:C71"/>
    <mergeCell ref="D70:E70"/>
    <mergeCell ref="F70:F71"/>
    <mergeCell ref="A46:F46"/>
    <mergeCell ref="A47:C48"/>
    <mergeCell ref="D47:E47"/>
    <mergeCell ref="F47:F48"/>
    <mergeCell ref="A49:A54"/>
    <mergeCell ref="B49:B50"/>
    <mergeCell ref="B51:B52"/>
    <mergeCell ref="B53:B54"/>
    <mergeCell ref="A72:A77"/>
    <mergeCell ref="B72:B73"/>
    <mergeCell ref="B74:B75"/>
    <mergeCell ref="B76:B77"/>
    <mergeCell ref="A32:B33"/>
    <mergeCell ref="A35:E35"/>
    <mergeCell ref="A13:B14"/>
    <mergeCell ref="A16:E16"/>
    <mergeCell ref="A23:F23"/>
    <mergeCell ref="A24:C25"/>
    <mergeCell ref="D24:E24"/>
    <mergeCell ref="F24:F25"/>
    <mergeCell ref="A41:E41"/>
    <mergeCell ref="A4:F4"/>
    <mergeCell ref="A5:C6"/>
    <mergeCell ref="D5:E5"/>
    <mergeCell ref="F5:F6"/>
    <mergeCell ref="A7:A12"/>
    <mergeCell ref="B7:B8"/>
    <mergeCell ref="B9:B10"/>
    <mergeCell ref="B11:B12"/>
    <mergeCell ref="A26:A31"/>
    <mergeCell ref="B26:B27"/>
    <mergeCell ref="B28:B29"/>
    <mergeCell ref="B30:B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7"/>
  <sheetViews>
    <sheetView workbookViewId="0">
      <selection activeCell="A44" sqref="A44:G56"/>
    </sheetView>
  </sheetViews>
  <sheetFormatPr baseColWidth="10" defaultRowHeight="14.5"/>
  <cols>
    <col min="2" max="2" width="36.7265625" bestFit="1" customWidth="1"/>
    <col min="3" max="5" width="11.453125" style="6"/>
  </cols>
  <sheetData>
    <row r="2" spans="1:5">
      <c r="A2" t="s">
        <v>0</v>
      </c>
      <c r="B2" t="s">
        <v>377</v>
      </c>
      <c r="C2" s="6" t="s">
        <v>374</v>
      </c>
      <c r="D2" s="6" t="s">
        <v>375</v>
      </c>
      <c r="E2" s="6" t="s">
        <v>376</v>
      </c>
    </row>
    <row r="3" spans="1:5">
      <c r="A3" t="s">
        <v>72</v>
      </c>
      <c r="B3" t="s">
        <v>139</v>
      </c>
      <c r="C3" s="6">
        <v>3</v>
      </c>
      <c r="D3" s="6">
        <v>17</v>
      </c>
      <c r="E3" s="6">
        <v>49</v>
      </c>
    </row>
    <row r="4" spans="1:5">
      <c r="B4" t="s">
        <v>140</v>
      </c>
      <c r="C4" s="6">
        <v>5</v>
      </c>
      <c r="D4" s="6">
        <v>20</v>
      </c>
      <c r="E4" s="6">
        <v>44</v>
      </c>
    </row>
    <row r="5" spans="1:5">
      <c r="B5" t="s">
        <v>141</v>
      </c>
      <c r="C5" s="6">
        <v>1</v>
      </c>
      <c r="D5" s="6">
        <v>1</v>
      </c>
      <c r="E5" s="6">
        <v>67</v>
      </c>
    </row>
    <row r="6" spans="1:5">
      <c r="A6" t="s">
        <v>73</v>
      </c>
      <c r="B6" t="s">
        <v>142</v>
      </c>
      <c r="C6" s="6">
        <v>6</v>
      </c>
      <c r="D6" s="6">
        <v>8</v>
      </c>
      <c r="E6" s="6">
        <v>55</v>
      </c>
    </row>
    <row r="7" spans="1:5">
      <c r="B7" t="s">
        <v>143</v>
      </c>
      <c r="C7" s="6">
        <v>9</v>
      </c>
      <c r="D7" s="6">
        <v>16</v>
      </c>
      <c r="E7" s="6">
        <v>44</v>
      </c>
    </row>
    <row r="8" spans="1:5">
      <c r="B8" t="s">
        <v>144</v>
      </c>
      <c r="C8" s="6">
        <v>12</v>
      </c>
      <c r="D8" s="6">
        <v>13</v>
      </c>
      <c r="E8" s="6">
        <v>44</v>
      </c>
    </row>
    <row r="9" spans="1:5">
      <c r="A9" t="s">
        <v>81</v>
      </c>
      <c r="B9" t="s">
        <v>145</v>
      </c>
      <c r="C9" s="6">
        <v>3</v>
      </c>
      <c r="D9" s="6">
        <v>11</v>
      </c>
      <c r="E9" s="6">
        <v>55</v>
      </c>
    </row>
    <row r="10" spans="1:5">
      <c r="B10" t="s">
        <v>146</v>
      </c>
      <c r="C10" s="6">
        <v>1</v>
      </c>
      <c r="D10" s="6">
        <v>13</v>
      </c>
      <c r="E10" s="6">
        <v>55</v>
      </c>
    </row>
    <row r="11" spans="1:5">
      <c r="B11" t="s">
        <v>147</v>
      </c>
      <c r="C11" s="6">
        <v>6</v>
      </c>
      <c r="D11" s="6">
        <v>19</v>
      </c>
      <c r="E11" s="6">
        <v>44</v>
      </c>
    </row>
    <row r="12" spans="1:5">
      <c r="B12" t="s">
        <v>148</v>
      </c>
      <c r="C12" s="6">
        <v>7</v>
      </c>
      <c r="D12" s="6">
        <v>16</v>
      </c>
      <c r="E12" s="6">
        <v>46</v>
      </c>
    </row>
    <row r="13" spans="1:5">
      <c r="B13" t="s">
        <v>149</v>
      </c>
      <c r="C13" s="6">
        <v>1</v>
      </c>
      <c r="D13" s="6">
        <v>2</v>
      </c>
      <c r="E13" s="6">
        <v>66</v>
      </c>
    </row>
    <row r="15" spans="1:5">
      <c r="A15" t="s">
        <v>0</v>
      </c>
      <c r="B15" t="s">
        <v>377</v>
      </c>
      <c r="C15" s="6" t="s">
        <v>108</v>
      </c>
    </row>
    <row r="16" spans="1:5">
      <c r="A16" t="s">
        <v>72</v>
      </c>
      <c r="B16" t="s">
        <v>139</v>
      </c>
      <c r="C16" s="87">
        <f>+E3/69*100</f>
        <v>71.014492753623188</v>
      </c>
    </row>
    <row r="17" spans="1:3">
      <c r="B17" t="s">
        <v>140</v>
      </c>
      <c r="C17" s="87">
        <f t="shared" ref="C17:C26" si="0">+E4/69*100</f>
        <v>63.768115942028977</v>
      </c>
    </row>
    <row r="18" spans="1:3">
      <c r="B18" t="s">
        <v>141</v>
      </c>
      <c r="C18" s="87">
        <f t="shared" si="0"/>
        <v>97.101449275362313</v>
      </c>
    </row>
    <row r="19" spans="1:3">
      <c r="A19" t="s">
        <v>73</v>
      </c>
      <c r="B19" t="s">
        <v>142</v>
      </c>
      <c r="C19" s="87">
        <f t="shared" si="0"/>
        <v>79.710144927536234</v>
      </c>
    </row>
    <row r="20" spans="1:3">
      <c r="B20" t="s">
        <v>143</v>
      </c>
      <c r="C20" s="87">
        <f t="shared" si="0"/>
        <v>63.768115942028977</v>
      </c>
    </row>
    <row r="21" spans="1:3">
      <c r="B21" t="s">
        <v>144</v>
      </c>
      <c r="C21" s="87">
        <f t="shared" si="0"/>
        <v>63.768115942028977</v>
      </c>
    </row>
    <row r="22" spans="1:3">
      <c r="A22" t="s">
        <v>81</v>
      </c>
      <c r="B22" t="s">
        <v>145</v>
      </c>
      <c r="C22" s="87">
        <f t="shared" si="0"/>
        <v>79.710144927536234</v>
      </c>
    </row>
    <row r="23" spans="1:3">
      <c r="B23" t="s">
        <v>146</v>
      </c>
      <c r="C23" s="87">
        <f t="shared" si="0"/>
        <v>79.710144927536234</v>
      </c>
    </row>
    <row r="24" spans="1:3">
      <c r="B24" t="s">
        <v>147</v>
      </c>
      <c r="C24" s="87">
        <f t="shared" si="0"/>
        <v>63.768115942028977</v>
      </c>
    </row>
    <row r="25" spans="1:3">
      <c r="B25" t="s">
        <v>148</v>
      </c>
      <c r="C25" s="87">
        <f t="shared" si="0"/>
        <v>66.666666666666657</v>
      </c>
    </row>
    <row r="26" spans="1:3">
      <c r="B26" t="s">
        <v>149</v>
      </c>
      <c r="C26" s="87">
        <f t="shared" si="0"/>
        <v>95.652173913043484</v>
      </c>
    </row>
    <row r="45" spans="6:7">
      <c r="F45" s="6"/>
      <c r="G45" s="6"/>
    </row>
    <row r="46" spans="6:7">
      <c r="F46" s="6"/>
      <c r="G46" s="6"/>
    </row>
    <row r="47" spans="6:7">
      <c r="F47" s="6"/>
      <c r="G47" s="6"/>
    </row>
    <row r="48" spans="6:7">
      <c r="F48" s="6"/>
      <c r="G48" s="6"/>
    </row>
    <row r="49" spans="6:7">
      <c r="F49" s="6"/>
      <c r="G49" s="6"/>
    </row>
    <row r="50" spans="6:7">
      <c r="F50" s="6"/>
      <c r="G50" s="6"/>
    </row>
    <row r="51" spans="6:7">
      <c r="F51" s="6"/>
      <c r="G51" s="6"/>
    </row>
    <row r="52" spans="6:7">
      <c r="F52" s="6"/>
      <c r="G52" s="6"/>
    </row>
    <row r="53" spans="6:7">
      <c r="F53" s="6"/>
      <c r="G53" s="6"/>
    </row>
    <row r="54" spans="6:7">
      <c r="F54" s="6"/>
      <c r="G54" s="6"/>
    </row>
    <row r="55" spans="6:7">
      <c r="F55" s="6"/>
      <c r="G55" s="6"/>
    </row>
    <row r="56" spans="6:7">
      <c r="F56" s="6"/>
      <c r="G56" s="6"/>
    </row>
    <row r="57" spans="6:7">
      <c r="F57" s="6"/>
      <c r="G57" s="6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3"/>
    </sheetView>
  </sheetViews>
  <sheetFormatPr baseColWidth="10" defaultRowHeight="14.5"/>
  <sheetData>
    <row r="1" spans="1:6">
      <c r="A1" t="s">
        <v>379</v>
      </c>
      <c r="B1" t="s">
        <v>380</v>
      </c>
    </row>
    <row r="2" spans="1:6">
      <c r="A2" t="s">
        <v>381</v>
      </c>
      <c r="B2">
        <v>-25</v>
      </c>
    </row>
    <row r="3" spans="1:6">
      <c r="A3" t="s">
        <v>382</v>
      </c>
      <c r="B3">
        <v>8.3333333330000006</v>
      </c>
      <c r="D3">
        <f>1/B3</f>
        <v>0.12000000000479999</v>
      </c>
      <c r="F3">
        <f>100/12</f>
        <v>8.3333333333333339</v>
      </c>
    </row>
    <row r="6" spans="1:6">
      <c r="A6" t="s">
        <v>379</v>
      </c>
      <c r="B6" t="s">
        <v>380</v>
      </c>
    </row>
    <row r="7" spans="1:6">
      <c r="A7" t="s">
        <v>381</v>
      </c>
      <c r="B7">
        <v>-12.5</v>
      </c>
    </row>
    <row r="8" spans="1:6">
      <c r="A8" t="s">
        <v>382</v>
      </c>
      <c r="B8">
        <v>4.1666666670000003</v>
      </c>
      <c r="D8">
        <f>1/B8</f>
        <v>0.23999999998079999</v>
      </c>
      <c r="F8">
        <f>100/24</f>
        <v>4.166666666666667</v>
      </c>
    </row>
    <row r="11" spans="1:6">
      <c r="A11" t="s">
        <v>379</v>
      </c>
      <c r="B11" t="s">
        <v>380</v>
      </c>
    </row>
    <row r="12" spans="1:6">
      <c r="A12" t="s">
        <v>381</v>
      </c>
      <c r="B12">
        <v>-12.5</v>
      </c>
    </row>
    <row r="13" spans="1:6">
      <c r="A13" t="s">
        <v>382</v>
      </c>
      <c r="B13">
        <v>2.5</v>
      </c>
      <c r="D13">
        <f>1/B13</f>
        <v>0.4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J26"/>
  <sheetViews>
    <sheetView topLeftCell="A10" workbookViewId="0">
      <selection sqref="A1:XFD1048576"/>
    </sheetView>
  </sheetViews>
  <sheetFormatPr baseColWidth="10" defaultRowHeight="14.5"/>
  <sheetData>
    <row r="21" spans="1:10">
      <c r="B21" s="6" t="s">
        <v>383</v>
      </c>
      <c r="C21" s="6" t="s">
        <v>384</v>
      </c>
      <c r="D21" s="6" t="s">
        <v>385</v>
      </c>
      <c r="H21" s="6" t="s">
        <v>383</v>
      </c>
      <c r="I21" s="6" t="s">
        <v>384</v>
      </c>
      <c r="J21" s="6" t="s">
        <v>385</v>
      </c>
    </row>
    <row r="22" spans="1:10">
      <c r="A22">
        <v>5</v>
      </c>
      <c r="B22">
        <v>22.2</v>
      </c>
      <c r="C22">
        <v>61.3</v>
      </c>
      <c r="D22">
        <v>42</v>
      </c>
      <c r="G22">
        <v>5</v>
      </c>
      <c r="H22" s="6">
        <v>43.9</v>
      </c>
      <c r="I22" s="6">
        <v>64.5</v>
      </c>
      <c r="J22" s="6">
        <v>61.4</v>
      </c>
    </row>
    <row r="23" spans="1:10">
      <c r="A23">
        <v>3</v>
      </c>
      <c r="B23">
        <v>32.299999999999997</v>
      </c>
      <c r="C23">
        <v>23.4</v>
      </c>
      <c r="D23">
        <v>8.9</v>
      </c>
      <c r="G23">
        <v>3</v>
      </c>
      <c r="H23" s="6">
        <v>31.5</v>
      </c>
      <c r="I23" s="6">
        <v>18.100000000000001</v>
      </c>
      <c r="J23" s="6">
        <v>6.7</v>
      </c>
    </row>
    <row r="24" spans="1:10">
      <c r="A24">
        <v>1</v>
      </c>
      <c r="B24">
        <v>45.4</v>
      </c>
      <c r="C24">
        <v>14.8</v>
      </c>
      <c r="D24">
        <v>49.1</v>
      </c>
      <c r="G24">
        <v>1</v>
      </c>
      <c r="H24" s="6">
        <v>23.9</v>
      </c>
      <c r="I24" s="6">
        <v>17.2</v>
      </c>
      <c r="J24" s="6">
        <v>31.7</v>
      </c>
    </row>
    <row r="25" spans="1:10">
      <c r="H25" s="6"/>
      <c r="I25" s="6"/>
      <c r="J25" s="6"/>
    </row>
    <row r="26" spans="1:10">
      <c r="B26">
        <f>+B22+B23</f>
        <v>54.5</v>
      </c>
      <c r="C26">
        <f>+C22+C23</f>
        <v>84.699999999999989</v>
      </c>
      <c r="D26">
        <f>+D22+D23</f>
        <v>50.9</v>
      </c>
      <c r="E26">
        <f>AVERAGE(B26:D26)</f>
        <v>63.366666666666667</v>
      </c>
      <c r="H26" s="6">
        <f>+H22+H23</f>
        <v>75.400000000000006</v>
      </c>
      <c r="I26" s="6">
        <f>+I22+I23</f>
        <v>82.6</v>
      </c>
      <c r="J26" s="6">
        <f>+J22+J23</f>
        <v>68.099999999999994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Base</vt:lpstr>
      <vt:lpstr>Correlaciones</vt:lpstr>
      <vt:lpstr>Test U Mann-Whitney</vt:lpstr>
      <vt:lpstr>test normalidad</vt:lpstr>
      <vt:lpstr>Hoja1</vt:lpstr>
      <vt:lpstr>Hoja2</vt:lpstr>
      <vt:lpstr>Hoja3</vt:lpstr>
      <vt:lpstr>Hoja4</vt:lpstr>
      <vt:lpstr>Hoja5</vt:lpstr>
      <vt:lpstr>Hoja6</vt:lpstr>
      <vt:lpstr>LECTUM</vt:lpstr>
      <vt:lpstr>Variables LECTUM</vt:lpstr>
      <vt:lpstr>Hoja9</vt:lpstr>
      <vt:lpstr>Hoja10</vt:lpstr>
      <vt:lpstr>Hoja11</vt:lpstr>
      <vt:lpstr>Hoja12</vt:lpstr>
      <vt:lpstr>Análisis Estadístico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Vallejos</dc:creator>
  <cp:lastModifiedBy>Gabriela Vallejos</cp:lastModifiedBy>
  <dcterms:created xsi:type="dcterms:W3CDTF">2018-01-05T19:22:00Z</dcterms:created>
  <dcterms:modified xsi:type="dcterms:W3CDTF">2018-08-30T21:20:19Z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